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3"/>
  </bookViews>
  <sheets>
    <sheet name="Febrero-Marzo 2023" sheetId="1" state="visible" r:id="rId2"/>
    <sheet name="Mayo - Oct 2022" sheetId="2" state="visible" r:id="rId3"/>
    <sheet name="Sept-Oct-Nov 21" sheetId="3" state="visible" r:id="rId4"/>
    <sheet name="Enero 2020" sheetId="4" state="visible" r:id="rId5"/>
    <sheet name="Sept-Dic 2019" sheetId="5" state="visible" r:id="rId6"/>
    <sheet name="Marzo-Ag-Oct 2018" sheetId="6" state="visible" r:id="rId7"/>
    <sheet name="En-Oct 2017" sheetId="7" state="visible" r:id="rId8"/>
    <sheet name="Sept-Dic 2016" sheetId="8" state="visible" r:id="rId9"/>
    <sheet name="Ag-Sept 2015" sheetId="9" state="visible" r:id="rId10"/>
    <sheet name="Sept-Nov 2014" sheetId="10" state="visible" r:id="rId11"/>
    <sheet name="Sept-Oct 2013" sheetId="11" state="visible" r:id="rId12"/>
    <sheet name="Ag-Oct-Nov 2012" sheetId="12" state="visible" r:id="rId13"/>
    <sheet name="Mayo-Nov 2011" sheetId="13" state="visible" r:id="rId14"/>
    <sheet name="Episodios_2011_2023_resumen" sheetId="14" state="visible" r:id="rId15"/>
    <sheet name="ServBas_2011_23_resumen" sheetId="15" state="visible" r:id="rId16"/>
    <sheet name="Equipamientos_2011_23_resumen" sheetId="16" state="visible" r:id="rId17"/>
    <sheet name="Infraestr_2011_23_resumen" sheetId="17" state="visible" r:id="rId18"/>
    <sheet name="Viviendas_2011_23_resum" sheetId="18" state="visible" r:id="rId19"/>
  </sheets>
  <definedNames>
    <definedName function="false" hidden="true" localSheetId="5" name="_xlnm._FilterDatabase" vbProcedure="false">'Marzo-Ag-Oct 2018'!$A$1:$H$68</definedName>
    <definedName function="false" hidden="false" localSheetId="6" name="_xlnm._FilterDatabase" vbProcedure="false">'En-Oct 2017'!$A$1:$H$69</definedName>
    <definedName function="false" hidden="false" localSheetId="13" name="_xlnm._FilterDatabase" vbProcedure="false">Episodios_2011_2023_resumen!$A$1:$O$70</definedName>
    <definedName function="false" hidden="false" localSheetId="14" name="_xlnm._FilterDatabase" vbProcedure="false">ServBas_2011_23_resumen!$A$1:$O$70</definedName>
    <definedName function="false" hidden="false" localSheetId="15" name="_xlnm._FilterDatabase" vbProcedure="false">Equipamientos_2011_23_resumen!$A$1:$O$70</definedName>
    <definedName function="false" hidden="false" localSheetId="16" name="_xlnm._FilterDatabase" vbProcedure="false">Infraestr_2011_23_resumen!$A$1:$O$70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<sst xmlns="http://schemas.openxmlformats.org/spreadsheetml/2006/main" count="2069" uniqueCount="191">
  <si>
    <t xml:space="preserve">INE_MUN</t>
  </si>
  <si>
    <t xml:space="preserve">Municipi</t>
  </si>
  <si>
    <t xml:space="preserve">Núm. Episodis Inundació</t>
  </si>
  <si>
    <t xml:space="preserve">Núm. Ferits</t>
  </si>
  <si>
    <t xml:space="preserve">Serveis bàsics afectats</t>
  </si>
  <si>
    <t xml:space="preserve">Equipaments afectats</t>
  </si>
  <si>
    <t xml:space="preserve">Infraestructures afectades</t>
  </si>
  <si>
    <t xml:space="preserve">Habitatges afectats</t>
  </si>
  <si>
    <t xml:space="preserve">Alaró</t>
  </si>
  <si>
    <t xml:space="preserve">RESUMEN</t>
  </si>
  <si>
    <t xml:space="preserve">Alaior</t>
  </si>
  <si>
    <t xml:space="preserve">Alcúdia</t>
  </si>
  <si>
    <t xml:space="preserve">37 Municipios afectados de 67</t>
  </si>
  <si>
    <t xml:space="preserve">Algaida</t>
  </si>
  <si>
    <t xml:space="preserve">1 episodios de inundaciones (Febreo a Marzo)</t>
  </si>
  <si>
    <t xml:space="preserve">Andratx</t>
  </si>
  <si>
    <t xml:space="preserve">11 servicios básicos afectados</t>
  </si>
  <si>
    <t xml:space="preserve">Artà</t>
  </si>
  <si>
    <t xml:space="preserve">2 equipamientos afectados</t>
  </si>
  <si>
    <t xml:space="preserve">Banyalbufar</t>
  </si>
  <si>
    <t xml:space="preserve">72 infraestructuras afectadas</t>
  </si>
  <si>
    <t xml:space="preserve">Binissalem</t>
  </si>
  <si>
    <t xml:space="preserve">3 personas heridas</t>
  </si>
  <si>
    <t xml:space="preserve">Búger</t>
  </si>
  <si>
    <t xml:space="preserve">Bunyola</t>
  </si>
  <si>
    <t xml:space="preserve">Calvià</t>
  </si>
  <si>
    <t xml:space="preserve">Campanet</t>
  </si>
  <si>
    <t xml:space="preserve">Campos</t>
  </si>
  <si>
    <t xml:space="preserve">Capdepera</t>
  </si>
  <si>
    <t xml:space="preserve">Ciutadella</t>
  </si>
  <si>
    <t xml:space="preserve">Consell</t>
  </si>
  <si>
    <t xml:space="preserve">Costitx</t>
  </si>
  <si>
    <t xml:space="preserve">Deià</t>
  </si>
  <si>
    <t xml:space="preserve">Escorca</t>
  </si>
  <si>
    <t xml:space="preserve">Esporles</t>
  </si>
  <si>
    <t xml:space="preserve">Estellencs</t>
  </si>
  <si>
    <t xml:space="preserve">Felanitx</t>
  </si>
  <si>
    <t xml:space="preserve">Ferreries</t>
  </si>
  <si>
    <t xml:space="preserve">Formentera</t>
  </si>
  <si>
    <t xml:space="preserve">Fornalutx</t>
  </si>
  <si>
    <t xml:space="preserve">Eivissa</t>
  </si>
  <si>
    <t xml:space="preserve">Inca</t>
  </si>
  <si>
    <t xml:space="preserve">Lloret</t>
  </si>
  <si>
    <t xml:space="preserve">Lloseta</t>
  </si>
  <si>
    <t xml:space="preserve">Llubí</t>
  </si>
  <si>
    <t xml:space="preserve">Llucmajor</t>
  </si>
  <si>
    <t xml:space="preserve">Maó</t>
  </si>
  <si>
    <t xml:space="preserve">Manacor</t>
  </si>
  <si>
    <t xml:space="preserve">Mancor de la Vall</t>
  </si>
  <si>
    <t xml:space="preserve">Maria de la Salut</t>
  </si>
  <si>
    <t xml:space="preserve">Marratxí</t>
  </si>
  <si>
    <t xml:space="preserve">Es Mercadal</t>
  </si>
  <si>
    <t xml:space="preserve">Montuïri</t>
  </si>
  <si>
    <t xml:space="preserve">Muro</t>
  </si>
  <si>
    <t xml:space="preserve">Palma</t>
  </si>
  <si>
    <t xml:space="preserve">Petra</t>
  </si>
  <si>
    <t xml:space="preserve">Pollença</t>
  </si>
  <si>
    <t xml:space="preserve">Porreres</t>
  </si>
  <si>
    <t xml:space="preserve">Sa Pobla</t>
  </si>
  <si>
    <t xml:space="preserve">Puigpunyent</t>
  </si>
  <si>
    <t xml:space="preserve">Sant Antoni de Portmany</t>
  </si>
  <si>
    <t xml:space="preserve">Sencelles</t>
  </si>
  <si>
    <t xml:space="preserve">Sant Josep de Sa Talaia</t>
  </si>
  <si>
    <t xml:space="preserve">Sant Joan</t>
  </si>
  <si>
    <t xml:space="preserve">Sant Joan de Labritja</t>
  </si>
  <si>
    <t xml:space="preserve">Sant Llorenç des Cardassar</t>
  </si>
  <si>
    <t xml:space="preserve">Sant Lluís</t>
  </si>
  <si>
    <t xml:space="preserve">Santa Eugènia</t>
  </si>
  <si>
    <t xml:space="preserve">Santa Eulària des Riu</t>
  </si>
  <si>
    <t xml:space="preserve">Santa Margalida</t>
  </si>
  <si>
    <t xml:space="preserve">Santa Maria del Camí</t>
  </si>
  <si>
    <t xml:space="preserve">Santanyí</t>
  </si>
  <si>
    <t xml:space="preserve">Selva</t>
  </si>
  <si>
    <t xml:space="preserve">Ses Salines</t>
  </si>
  <si>
    <t xml:space="preserve">Sineu</t>
  </si>
  <si>
    <t xml:space="preserve">Sóller</t>
  </si>
  <si>
    <t xml:space="preserve">Son Servera</t>
  </si>
  <si>
    <t xml:space="preserve">Valldemossa</t>
  </si>
  <si>
    <t xml:space="preserve">Es castell</t>
  </si>
  <si>
    <t xml:space="preserve">Vilafranca de Bonany</t>
  </si>
  <si>
    <t xml:space="preserve">Ariany</t>
  </si>
  <si>
    <t xml:space="preserve">Es Mitjorn Gran</t>
  </si>
  <si>
    <t xml:space="preserve">Municipio</t>
  </si>
  <si>
    <t xml:space="preserve">Nº Episodios Inundación</t>
  </si>
  <si>
    <t xml:space="preserve">Nº Heridos</t>
  </si>
  <si>
    <t xml:space="preserve">Servicios Básicos Afectados</t>
  </si>
  <si>
    <t xml:space="preserve">Equipamientos Afectados</t>
  </si>
  <si>
    <t xml:space="preserve">Infraestructuras Afectadas</t>
  </si>
  <si>
    <t xml:space="preserve">Viviendas afectadas</t>
  </si>
  <si>
    <t xml:space="preserve">27 Municipios afectados de 67</t>
  </si>
  <si>
    <t xml:space="preserve">2 episodios de inundaciones (Mayo y octubre)</t>
  </si>
  <si>
    <t xml:space="preserve">2 municipios afectados en dos episodios</t>
  </si>
  <si>
    <t xml:space="preserve">25 municipios afectados por uno de los dos episodios</t>
  </si>
  <si>
    <t xml:space="preserve">5 servicios básicos afectados</t>
  </si>
  <si>
    <t xml:space="preserve">12 equipamientos afectados</t>
  </si>
  <si>
    <t xml:space="preserve">40 infraestructuras afectadas</t>
  </si>
  <si>
    <t xml:space="preserve">Municipios afectados en dos episodios o más</t>
  </si>
  <si>
    <t xml:space="preserve">33 Municipios afectados de 67</t>
  </si>
  <si>
    <t xml:space="preserve">3 episodios de inundaciones (Septiembre, octubre y noviembre)</t>
  </si>
  <si>
    <t xml:space="preserve">5 municipios afectados en dos episodios</t>
  </si>
  <si>
    <t xml:space="preserve">27 municipios afectados por uno de los dos episodios</t>
  </si>
  <si>
    <t xml:space="preserve">8 servicios básicos afectados</t>
  </si>
  <si>
    <t xml:space="preserve">25 equipamientos afectados</t>
  </si>
  <si>
    <t xml:space="preserve">92 infraestructuras afectadas</t>
  </si>
  <si>
    <t xml:space="preserve">2 personas heridas</t>
  </si>
  <si>
    <t xml:space="preserve">56 Municipios afectados de 67</t>
  </si>
  <si>
    <t xml:space="preserve">1 episodios de inundaciones (Enero)</t>
  </si>
  <si>
    <t xml:space="preserve">56 municipios afectados en un episodio</t>
  </si>
  <si>
    <t xml:space="preserve">42 infraestructuras afectadas</t>
  </si>
  <si>
    <t xml:space="preserve">41 Municipios afectados de 67</t>
  </si>
  <si>
    <t xml:space="preserve">2 episodios de inundaciones (Septiembre y diciembre)</t>
  </si>
  <si>
    <t xml:space="preserve">9 municipios afectados en dos episodios</t>
  </si>
  <si>
    <t xml:space="preserve">32 municipios afectados por uno de los dos episodios</t>
  </si>
  <si>
    <t xml:space="preserve">20 servicios básicos afectados</t>
  </si>
  <si>
    <t xml:space="preserve">32 equipamientos afectados</t>
  </si>
  <si>
    <t xml:space="preserve">69 infraestructuras afectadas</t>
  </si>
  <si>
    <t xml:space="preserve">Es Migjorn Gran</t>
  </si>
  <si>
    <t xml:space="preserve">29 Municipios afectados de 67</t>
  </si>
  <si>
    <t xml:space="preserve">4 episodios de inundaciones (Marzo, Agosto, Octubre y Octubre)</t>
  </si>
  <si>
    <t xml:space="preserve">7 municipios afectados en dos episodios</t>
  </si>
  <si>
    <t xml:space="preserve">22 municipios afectados por uno de los dos episodios</t>
  </si>
  <si>
    <t xml:space="preserve">89 servicios básicos afectados</t>
  </si>
  <si>
    <t xml:space="preserve">434 equipamientos afectados</t>
  </si>
  <si>
    <t xml:space="preserve">285 infraestructuras afectadas</t>
  </si>
  <si>
    <t xml:space="preserve">89 personas heridas</t>
  </si>
  <si>
    <t xml:space="preserve">Municipios afectados en dos episodios</t>
  </si>
  <si>
    <t xml:space="preserve">RESUM</t>
  </si>
  <si>
    <t xml:space="preserve">54 Municipios afectados de 67</t>
  </si>
  <si>
    <t xml:space="preserve">5 episodios de inundaciones (Enero,Junio,agosto,Septiembre)</t>
  </si>
  <si>
    <t xml:space="preserve">25 municipios afectados en los dos o más episodios</t>
  </si>
  <si>
    <t xml:space="preserve">29 municipios afectados por uno de los dos episodios</t>
  </si>
  <si>
    <t xml:space="preserve">38 servicios básicos afectados</t>
  </si>
  <si>
    <t xml:space="preserve">76 equipamientos afectados</t>
  </si>
  <si>
    <t xml:space="preserve">168 infraestructuras afectadas</t>
  </si>
  <si>
    <t xml:space="preserve">0 personas heridas</t>
  </si>
  <si>
    <t xml:space="preserve">Municipios afectados en dos o más episodios</t>
  </si>
  <si>
    <t xml:space="preserve">42 Municipios afectados de 67</t>
  </si>
  <si>
    <t xml:space="preserve">2 episodios de inundaciones (Diciembre y Septiembre)</t>
  </si>
  <si>
    <t xml:space="preserve">16 municipios afectados en los dos episodios</t>
  </si>
  <si>
    <t xml:space="preserve">26 municipios afectados por uno de los dos episodios</t>
  </si>
  <si>
    <t xml:space="preserve">40 servicios básicos afectados</t>
  </si>
  <si>
    <t xml:space="preserve">142 equipamientos afectados</t>
  </si>
  <si>
    <t xml:space="preserve">103 infraestructuras afectadas</t>
  </si>
  <si>
    <t xml:space="preserve">Municipios afectados en los dos episodios</t>
  </si>
  <si>
    <t xml:space="preserve">Vivienda</t>
  </si>
  <si>
    <t xml:space="preserve">30 Municipios afectados de 67</t>
  </si>
  <si>
    <t xml:space="preserve">2 episodios de inundaciones (Agosto y Septiembre)</t>
  </si>
  <si>
    <t xml:space="preserve">9 municipios afectados en los dos episodios</t>
  </si>
  <si>
    <t xml:space="preserve">21 municipios afectados por uno de los dos episodios</t>
  </si>
  <si>
    <t xml:space="preserve">7 viviendas afectadas</t>
  </si>
  <si>
    <t xml:space="preserve">34 servicios básicos afectados</t>
  </si>
  <si>
    <t xml:space="preserve">249 equipamientos afectados</t>
  </si>
  <si>
    <t xml:space="preserve">124 infraestructuras afectadas</t>
  </si>
  <si>
    <t xml:space="preserve">No afectados</t>
  </si>
  <si>
    <t xml:space="preserve">Afectados</t>
  </si>
  <si>
    <t xml:space="preserve">viviendas</t>
  </si>
  <si>
    <t xml:space="preserve">18 Municipios afectados de 67</t>
  </si>
  <si>
    <t xml:space="preserve">2 episodios de inundaciones (Septiembre y Noviembre)</t>
  </si>
  <si>
    <t xml:space="preserve">6 municipios afectados en los dos episodios</t>
  </si>
  <si>
    <t xml:space="preserve">12 municipios afectados por uno de los dos episodios</t>
  </si>
  <si>
    <t xml:space="preserve">1 vivienda afectada</t>
  </si>
  <si>
    <t xml:space="preserve">62 equipamientos afectados</t>
  </si>
  <si>
    <t xml:space="preserve">20 Municipios afectados de 67</t>
  </si>
  <si>
    <t xml:space="preserve">2 episodios de inundaciones (Septiembre y Octubre)</t>
  </si>
  <si>
    <t xml:space="preserve">3 municipios afectados en los dos episodios</t>
  </si>
  <si>
    <t xml:space="preserve">17 municipios afectados por uno de los dos episodios</t>
  </si>
  <si>
    <t xml:space="preserve">3 viviendas afectadas</t>
  </si>
  <si>
    <t xml:space="preserve">168 equipamientos afectados</t>
  </si>
  <si>
    <t xml:space="preserve">62 infraestructuras afectadas</t>
  </si>
  <si>
    <t xml:space="preserve">Viviendas</t>
  </si>
  <si>
    <t xml:space="preserve">25 Municipios afectados de 67</t>
  </si>
  <si>
    <t xml:space="preserve">3 episodios de inundaciones (Agosto, Octubre y Noviembre)</t>
  </si>
  <si>
    <t xml:space="preserve">3 municipios afectados en los tres episodios</t>
  </si>
  <si>
    <t xml:space="preserve">8 municipios afectados por dos episodios</t>
  </si>
  <si>
    <t xml:space="preserve">14 municipios afectados por al menos un episodio</t>
  </si>
  <si>
    <t xml:space="preserve">Ninguna vivienda afectada</t>
  </si>
  <si>
    <t xml:space="preserve">13 servicios básicos afectados</t>
  </si>
  <si>
    <t xml:space="preserve">144 equipamientos afectados</t>
  </si>
  <si>
    <t xml:space="preserve">Municipios afectados en los tres episodios</t>
  </si>
  <si>
    <t xml:space="preserve">2 episodios de inundaciones (Mayo y Noviembre)</t>
  </si>
  <si>
    <t xml:space="preserve">3 municipios afectados por dos episodios</t>
  </si>
  <si>
    <t xml:space="preserve">15 municipios afectados por al menos un episodio</t>
  </si>
  <si>
    <t xml:space="preserve">1 servicios básicos afectados</t>
  </si>
  <si>
    <t xml:space="preserve">63 equipamientos afectados</t>
  </si>
  <si>
    <t xml:space="preserve">64 infraestructuras afectadas</t>
  </si>
  <si>
    <t xml:space="preserve">NOM_MUN</t>
  </si>
  <si>
    <t xml:space="preserve">0</t>
  </si>
  <si>
    <t xml:space="preserve">TOTAL SB</t>
  </si>
  <si>
    <t xml:space="preserve">TOTAL EQUIP</t>
  </si>
  <si>
    <t xml:space="preserve">TOTAL INFRA</t>
  </si>
  <si>
    <t xml:space="preserve">TOTAL VIV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</si>
</sst>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D9D9D9"/>
      </left>
      <right/>
      <top style="thin">
        <color rgb="FFD9D9D9"/>
      </top>
      <bottom style="thin">
        <color rgb="FFD9D9D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0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dxfs count="25">
    <dxf>
      <font>
        <name val="Calibri"/>
        <charset val="1"/>
        <family val="2"/>
        <b val="0"/>
        <i val="0"/>
        <color rgb="FFCC0000"/>
        <sz val="1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FC7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0"/>
  <sheetViews>
    <sheetView showFormulas="false" showGridLines="true" showRowColHeaders="true" showZeros="true" rightToLeft="false" tabSelected="false" showOutlineSymbols="true" defaultGridColor="true" view="normal" topLeftCell="A37" colorId="64" zoomScale="90" zoomScaleNormal="90" zoomScalePageLayoutView="100" workbookViewId="0">
      <selection pane="topLeft" activeCell="N67" activeCellId="0" sqref="N67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3.37"/>
    <col collapsed="false" customWidth="true" hidden="false" outlineLevel="0" max="3" min="3" style="0" width="22.74"/>
    <col collapsed="false" customWidth="true" hidden="false" outlineLevel="0" max="4" min="4" style="0" width="8.67"/>
    <col collapsed="false" customWidth="true" hidden="false" outlineLevel="0" max="5" min="5" style="0" width="20.21"/>
    <col collapsed="false" customWidth="true" hidden="false" outlineLevel="0" max="6" min="6" style="0" width="20.83"/>
    <col collapsed="false" customWidth="true" hidden="false" outlineLevel="0" max="7" min="7" style="0" width="24.12"/>
    <col collapsed="false" customWidth="true" hidden="false" outlineLevel="0" max="8" min="8" style="0" width="19.07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3" t="n">
        <v>1</v>
      </c>
      <c r="D2" s="3"/>
      <c r="E2" s="3" t="n">
        <v>1</v>
      </c>
      <c r="F2" s="3"/>
      <c r="G2" s="3"/>
      <c r="H2" s="3" t="n">
        <v>1</v>
      </c>
      <c r="J2" s="1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3" t="n">
        <v>1</v>
      </c>
      <c r="D3" s="3"/>
      <c r="E3" s="3"/>
      <c r="F3" s="3" t="n">
        <v>1</v>
      </c>
      <c r="G3" s="3"/>
      <c r="H3" s="3"/>
    </row>
    <row r="4" customFormat="false" ht="13.8" hidden="false" customHeight="false" outlineLevel="0" collapsed="false">
      <c r="A4" s="0" t="n">
        <v>7003</v>
      </c>
      <c r="B4" s="0" t="s">
        <v>11</v>
      </c>
      <c r="C4" s="3" t="n">
        <v>1</v>
      </c>
      <c r="D4" s="3"/>
      <c r="E4" s="3" t="n">
        <v>1</v>
      </c>
      <c r="F4" s="3" t="n">
        <v>1</v>
      </c>
      <c r="G4" s="3" t="n">
        <v>3</v>
      </c>
      <c r="H4" s="3" t="n">
        <v>10</v>
      </c>
      <c r="J4" s="0" t="s">
        <v>12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3"/>
      <c r="D5" s="3"/>
      <c r="E5" s="3"/>
      <c r="F5" s="3"/>
      <c r="G5" s="3"/>
      <c r="H5" s="3"/>
      <c r="J5" s="0" t="s">
        <v>14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3" t="n">
        <v>1</v>
      </c>
      <c r="D6" s="3"/>
      <c r="E6" s="3"/>
      <c r="F6" s="3"/>
      <c r="G6" s="3" t="n">
        <v>4</v>
      </c>
      <c r="H6" s="3"/>
      <c r="J6" s="0" t="s">
        <v>16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3" t="n">
        <v>1</v>
      </c>
      <c r="D7" s="3"/>
      <c r="E7" s="3"/>
      <c r="F7" s="3"/>
      <c r="G7" s="3" t="n">
        <v>4</v>
      </c>
      <c r="H7" s="3" t="n">
        <v>1</v>
      </c>
      <c r="J7" s="0" t="s">
        <v>18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3"/>
      <c r="D8" s="3"/>
      <c r="E8" s="3"/>
      <c r="F8" s="3"/>
      <c r="G8" s="3"/>
      <c r="H8" s="3"/>
      <c r="J8" s="0" t="s">
        <v>20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3" t="n">
        <v>1</v>
      </c>
      <c r="D9" s="3"/>
      <c r="E9" s="3"/>
      <c r="F9" s="3"/>
      <c r="G9" s="3" t="n">
        <v>1</v>
      </c>
      <c r="H9" s="3"/>
      <c r="J9" s="0" t="s">
        <v>22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3"/>
      <c r="D10" s="3"/>
      <c r="E10" s="3"/>
      <c r="F10" s="3"/>
      <c r="G10" s="3"/>
      <c r="H10" s="3"/>
    </row>
    <row r="11" customFormat="false" ht="13.8" hidden="false" customHeight="false" outlineLevel="0" collapsed="false">
      <c r="A11" s="0" t="n">
        <v>7010</v>
      </c>
      <c r="B11" s="0" t="s">
        <v>24</v>
      </c>
      <c r="C11" s="3" t="n">
        <v>1</v>
      </c>
      <c r="D11" s="3"/>
      <c r="E11" s="3"/>
      <c r="F11" s="3"/>
      <c r="G11" s="3" t="n">
        <v>4</v>
      </c>
      <c r="H11" s="3" t="n">
        <v>2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3" t="n">
        <v>1</v>
      </c>
      <c r="D12" s="3"/>
      <c r="E12" s="3" t="n">
        <v>1</v>
      </c>
      <c r="F12" s="3"/>
      <c r="G12" s="3" t="n">
        <v>7</v>
      </c>
      <c r="H12" s="3" t="n">
        <v>2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3" t="n">
        <v>1</v>
      </c>
      <c r="D13" s="3"/>
      <c r="E13" s="3"/>
      <c r="F13" s="3"/>
      <c r="G13" s="3" t="n">
        <v>1</v>
      </c>
      <c r="H13" s="3" t="n">
        <v>2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3" t="n">
        <v>1</v>
      </c>
      <c r="D14" s="3"/>
      <c r="E14" s="3"/>
      <c r="F14" s="3"/>
      <c r="G14" s="3" t="n">
        <v>2</v>
      </c>
      <c r="H14" s="3"/>
    </row>
    <row r="15" customFormat="false" ht="13.8" hidden="false" customHeight="false" outlineLevel="0" collapsed="false">
      <c r="A15" s="0" t="n">
        <v>7014</v>
      </c>
      <c r="B15" s="0" t="s">
        <v>28</v>
      </c>
      <c r="C15" s="3" t="n">
        <v>1</v>
      </c>
      <c r="D15" s="3"/>
      <c r="E15" s="3" t="n">
        <v>1</v>
      </c>
      <c r="F15" s="3"/>
      <c r="G15" s="3" t="n">
        <v>1</v>
      </c>
      <c r="H15" s="3"/>
      <c r="J15" s="1"/>
    </row>
    <row r="16" customFormat="false" ht="13.8" hidden="false" customHeight="false" outlineLevel="0" collapsed="false">
      <c r="A16" s="0" t="n">
        <v>7015</v>
      </c>
      <c r="B16" s="0" t="s">
        <v>29</v>
      </c>
      <c r="C16" s="3"/>
      <c r="D16" s="3"/>
      <c r="E16" s="3"/>
      <c r="F16" s="3"/>
      <c r="G16" s="3"/>
      <c r="H16" s="3"/>
    </row>
    <row r="17" customFormat="false" ht="13.8" hidden="false" customHeight="false" outlineLevel="0" collapsed="false">
      <c r="A17" s="0" t="n">
        <v>7016</v>
      </c>
      <c r="B17" s="0" t="s">
        <v>30</v>
      </c>
      <c r="C17" s="3"/>
      <c r="D17" s="3"/>
      <c r="E17" s="3"/>
      <c r="F17" s="3"/>
      <c r="G17" s="3"/>
      <c r="H17" s="3"/>
    </row>
    <row r="18" customFormat="false" ht="13.8" hidden="false" customHeight="false" outlineLevel="0" collapsed="false">
      <c r="A18" s="0" t="n">
        <v>7017</v>
      </c>
      <c r="B18" s="0" t="s">
        <v>31</v>
      </c>
      <c r="C18" s="3"/>
      <c r="D18" s="3"/>
      <c r="E18" s="3"/>
      <c r="F18" s="3"/>
      <c r="G18" s="3"/>
      <c r="H18" s="3"/>
    </row>
    <row r="19" customFormat="false" ht="13.8" hidden="false" customHeight="false" outlineLevel="0" collapsed="false">
      <c r="A19" s="0" t="n">
        <v>7018</v>
      </c>
      <c r="B19" s="0" t="s">
        <v>32</v>
      </c>
      <c r="C19" s="3" t="n">
        <v>1</v>
      </c>
      <c r="D19" s="3"/>
      <c r="E19" s="3"/>
      <c r="F19" s="3"/>
      <c r="G19" s="3" t="n">
        <v>2</v>
      </c>
      <c r="H19" s="3"/>
    </row>
    <row r="20" customFormat="false" ht="13.8" hidden="false" customHeight="false" outlineLevel="0" collapsed="false">
      <c r="A20" s="0" t="n">
        <v>7019</v>
      </c>
      <c r="B20" s="0" t="s">
        <v>33</v>
      </c>
      <c r="C20" s="3"/>
      <c r="D20" s="3"/>
      <c r="E20" s="3"/>
      <c r="F20" s="3"/>
      <c r="G20" s="3"/>
      <c r="H20" s="3"/>
    </row>
    <row r="21" customFormat="false" ht="13.8" hidden="false" customHeight="false" outlineLevel="0" collapsed="false">
      <c r="A21" s="0" t="n">
        <v>7020</v>
      </c>
      <c r="B21" s="0" t="s">
        <v>34</v>
      </c>
      <c r="C21" s="3" t="n">
        <v>1</v>
      </c>
      <c r="D21" s="3"/>
      <c r="E21" s="3"/>
      <c r="F21" s="3"/>
      <c r="G21" s="3" t="n">
        <v>3</v>
      </c>
      <c r="H21" s="3"/>
    </row>
    <row r="22" customFormat="false" ht="13.8" hidden="false" customHeight="false" outlineLevel="0" collapsed="false">
      <c r="A22" s="0" t="n">
        <v>7021</v>
      </c>
      <c r="B22" s="0" t="s">
        <v>35</v>
      </c>
      <c r="C22" s="3"/>
      <c r="D22" s="3"/>
      <c r="E22" s="3"/>
      <c r="F22" s="3"/>
      <c r="G22" s="3"/>
      <c r="H22" s="3"/>
    </row>
    <row r="23" customFormat="false" ht="13.8" hidden="false" customHeight="false" outlineLevel="0" collapsed="false">
      <c r="A23" s="0" t="n">
        <v>7022</v>
      </c>
      <c r="B23" s="0" t="s">
        <v>36</v>
      </c>
      <c r="C23" s="3" t="n">
        <v>1</v>
      </c>
      <c r="D23" s="3"/>
      <c r="E23" s="3" t="n">
        <v>1</v>
      </c>
      <c r="F23" s="3"/>
      <c r="G23" s="3"/>
      <c r="H23" s="3"/>
    </row>
    <row r="24" customFormat="false" ht="13.8" hidden="false" customHeight="false" outlineLevel="0" collapsed="false">
      <c r="A24" s="0" t="n">
        <v>7023</v>
      </c>
      <c r="B24" s="0" t="s">
        <v>37</v>
      </c>
      <c r="C24" s="3" t="n">
        <v>1</v>
      </c>
      <c r="D24" s="3"/>
      <c r="E24" s="3"/>
      <c r="F24" s="3"/>
      <c r="G24" s="3"/>
      <c r="H24" s="3" t="n">
        <v>1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3"/>
      <c r="D25" s="3"/>
      <c r="E25" s="3"/>
      <c r="F25" s="3"/>
      <c r="G25" s="3"/>
      <c r="H25" s="3"/>
    </row>
    <row r="26" customFormat="false" ht="13.8" hidden="false" customHeight="false" outlineLevel="0" collapsed="false">
      <c r="A26" s="0" t="n">
        <v>7025</v>
      </c>
      <c r="B26" s="0" t="s">
        <v>39</v>
      </c>
      <c r="C26" s="3"/>
      <c r="D26" s="3"/>
      <c r="E26" s="3"/>
      <c r="F26" s="3"/>
      <c r="G26" s="3"/>
      <c r="H26" s="3"/>
    </row>
    <row r="27" customFormat="false" ht="13.8" hidden="false" customHeight="false" outlineLevel="0" collapsed="false">
      <c r="A27" s="0" t="n">
        <v>7026</v>
      </c>
      <c r="B27" s="0" t="s">
        <v>40</v>
      </c>
      <c r="C27" s="3"/>
      <c r="D27" s="3"/>
      <c r="E27" s="3"/>
      <c r="F27" s="3"/>
      <c r="G27" s="3"/>
      <c r="H27" s="3"/>
    </row>
    <row r="28" customFormat="false" ht="13.8" hidden="false" customHeight="false" outlineLevel="0" collapsed="false">
      <c r="A28" s="0" t="n">
        <v>7027</v>
      </c>
      <c r="B28" s="0" t="s">
        <v>41</v>
      </c>
      <c r="C28" s="3"/>
      <c r="D28" s="3"/>
      <c r="E28" s="3"/>
      <c r="F28" s="3"/>
      <c r="G28" s="3"/>
      <c r="H28" s="3"/>
    </row>
    <row r="29" customFormat="false" ht="13.8" hidden="false" customHeight="false" outlineLevel="0" collapsed="false">
      <c r="A29" s="0" t="n">
        <v>7028</v>
      </c>
      <c r="B29" s="0" t="s">
        <v>42</v>
      </c>
      <c r="C29" s="3" t="n">
        <v>1</v>
      </c>
      <c r="D29" s="3"/>
      <c r="E29" s="3"/>
      <c r="F29" s="3"/>
      <c r="G29" s="3"/>
      <c r="H29" s="3" t="n">
        <v>1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3"/>
      <c r="D30" s="3"/>
      <c r="E30" s="3"/>
      <c r="F30" s="3"/>
      <c r="G30" s="3"/>
      <c r="H30" s="3"/>
    </row>
    <row r="31" customFormat="false" ht="13.8" hidden="false" customHeight="false" outlineLevel="0" collapsed="false">
      <c r="A31" s="0" t="n">
        <v>7030</v>
      </c>
      <c r="B31" s="0" t="s">
        <v>44</v>
      </c>
      <c r="C31" s="3"/>
      <c r="D31" s="3"/>
      <c r="E31" s="3"/>
      <c r="F31" s="3"/>
      <c r="G31" s="3"/>
      <c r="H31" s="3"/>
    </row>
    <row r="32" customFormat="false" ht="13.8" hidden="false" customHeight="false" outlineLevel="0" collapsed="false">
      <c r="A32" s="0" t="n">
        <v>7031</v>
      </c>
      <c r="B32" s="0" t="s">
        <v>45</v>
      </c>
      <c r="C32" s="3" t="n">
        <v>1</v>
      </c>
      <c r="D32" s="3"/>
      <c r="E32" s="3" t="n">
        <v>1</v>
      </c>
      <c r="F32" s="3"/>
      <c r="G32" s="3"/>
      <c r="H32" s="3"/>
    </row>
    <row r="33" customFormat="false" ht="13.8" hidden="false" customHeight="false" outlineLevel="0" collapsed="false">
      <c r="A33" s="0" t="n">
        <v>7032</v>
      </c>
      <c r="B33" s="0" t="s">
        <v>46</v>
      </c>
      <c r="C33" s="3" t="n">
        <v>1</v>
      </c>
      <c r="D33" s="3"/>
      <c r="E33" s="3"/>
      <c r="F33" s="3"/>
      <c r="G33" s="3"/>
      <c r="H33" s="3" t="n">
        <v>2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3" t="n">
        <v>1</v>
      </c>
      <c r="D34" s="3"/>
      <c r="E34" s="3"/>
      <c r="F34" s="3"/>
      <c r="G34" s="3" t="n">
        <v>5</v>
      </c>
      <c r="H34" s="3" t="n">
        <v>6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3" t="n">
        <v>1</v>
      </c>
      <c r="D35" s="3"/>
      <c r="E35" s="3"/>
      <c r="F35" s="3"/>
      <c r="G35" s="3"/>
      <c r="H35" s="3" t="n">
        <v>3</v>
      </c>
    </row>
    <row r="36" customFormat="false" ht="13.8" hidden="false" customHeight="false" outlineLevel="0" collapsed="false">
      <c r="A36" s="0" t="n">
        <v>7035</v>
      </c>
      <c r="B36" s="0" t="s">
        <v>49</v>
      </c>
      <c r="C36" s="3" t="n">
        <v>1</v>
      </c>
      <c r="D36" s="3"/>
      <c r="E36" s="3"/>
      <c r="F36" s="3"/>
      <c r="G36" s="3" t="n">
        <v>1</v>
      </c>
      <c r="H36" s="3"/>
    </row>
    <row r="37" customFormat="false" ht="13.8" hidden="false" customHeight="false" outlineLevel="0" collapsed="false">
      <c r="A37" s="0" t="n">
        <v>7036</v>
      </c>
      <c r="B37" s="0" t="s">
        <v>50</v>
      </c>
      <c r="C37" s="3"/>
      <c r="D37" s="3"/>
      <c r="E37" s="3"/>
      <c r="F37" s="3"/>
      <c r="G37" s="3"/>
      <c r="H37" s="3"/>
    </row>
    <row r="38" customFormat="false" ht="13.8" hidden="false" customHeight="false" outlineLevel="0" collapsed="false">
      <c r="A38" s="0" t="n">
        <v>7037</v>
      </c>
      <c r="B38" s="0" t="s">
        <v>51</v>
      </c>
      <c r="C38" s="3"/>
      <c r="D38" s="3"/>
      <c r="E38" s="3"/>
      <c r="F38" s="3"/>
      <c r="G38" s="3"/>
      <c r="H38" s="3"/>
    </row>
    <row r="39" customFormat="false" ht="13.8" hidden="false" customHeight="false" outlineLevel="0" collapsed="false">
      <c r="A39" s="0" t="n">
        <v>7038</v>
      </c>
      <c r="B39" s="0" t="s">
        <v>52</v>
      </c>
      <c r="C39" s="3" t="n">
        <v>1</v>
      </c>
      <c r="D39" s="3"/>
      <c r="E39" s="3" t="n">
        <v>1</v>
      </c>
      <c r="F39" s="3"/>
      <c r="G39" s="3" t="n">
        <v>1</v>
      </c>
      <c r="H39" s="3"/>
    </row>
    <row r="40" customFormat="false" ht="13.8" hidden="false" customHeight="false" outlineLevel="0" collapsed="false">
      <c r="A40" s="0" t="n">
        <v>7039</v>
      </c>
      <c r="B40" s="0" t="s">
        <v>53</v>
      </c>
      <c r="C40" s="3" t="n">
        <v>1</v>
      </c>
      <c r="D40" s="3"/>
      <c r="E40" s="3"/>
      <c r="F40" s="3"/>
      <c r="G40" s="3" t="n">
        <v>1</v>
      </c>
      <c r="H40" s="3"/>
    </row>
    <row r="41" customFormat="false" ht="13.8" hidden="false" customHeight="false" outlineLevel="0" collapsed="false">
      <c r="A41" s="0" t="n">
        <v>7040</v>
      </c>
      <c r="B41" s="0" t="s">
        <v>54</v>
      </c>
      <c r="C41" s="3" t="n">
        <v>1</v>
      </c>
      <c r="D41" s="3" t="n">
        <v>3</v>
      </c>
      <c r="E41" s="3"/>
      <c r="F41" s="3"/>
      <c r="G41" s="3" t="n">
        <v>12</v>
      </c>
      <c r="H41" s="3" t="n">
        <v>4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3" t="n">
        <v>1</v>
      </c>
      <c r="D42" s="3"/>
      <c r="E42" s="3"/>
      <c r="F42" s="3"/>
      <c r="G42" s="3"/>
      <c r="H42" s="3" t="n">
        <v>1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3" t="n">
        <v>1</v>
      </c>
      <c r="D43" s="3"/>
      <c r="E43" s="3" t="n">
        <v>1</v>
      </c>
      <c r="F43" s="3"/>
      <c r="G43" s="3" t="n">
        <v>2</v>
      </c>
      <c r="H43" s="3" t="n">
        <v>6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3"/>
      <c r="D44" s="3"/>
      <c r="E44" s="3"/>
      <c r="F44" s="3"/>
      <c r="G44" s="3"/>
      <c r="H44" s="3"/>
    </row>
    <row r="45" customFormat="false" ht="13.8" hidden="false" customHeight="false" outlineLevel="0" collapsed="false">
      <c r="A45" s="0" t="n">
        <v>7044</v>
      </c>
      <c r="B45" s="0" t="s">
        <v>58</v>
      </c>
      <c r="C45" s="3" t="n">
        <v>1</v>
      </c>
      <c r="D45" s="3"/>
      <c r="E45" s="3"/>
      <c r="F45" s="3"/>
      <c r="G45" s="3" t="n">
        <v>2</v>
      </c>
      <c r="H45" s="3" t="n">
        <v>5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3" t="n">
        <v>1</v>
      </c>
      <c r="D46" s="3"/>
      <c r="E46" s="3"/>
      <c r="F46" s="3"/>
      <c r="G46" s="3" t="n">
        <v>3</v>
      </c>
      <c r="H46" s="3" t="n">
        <v>3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3"/>
      <c r="D47" s="3"/>
      <c r="E47" s="3"/>
      <c r="F47" s="3"/>
      <c r="G47" s="3"/>
      <c r="H47" s="3"/>
    </row>
    <row r="48" customFormat="false" ht="13.8" hidden="false" customHeight="false" outlineLevel="0" collapsed="false">
      <c r="A48" s="0" t="n">
        <v>7047</v>
      </c>
      <c r="B48" s="0" t="s">
        <v>61</v>
      </c>
      <c r="C48" s="3" t="n">
        <v>1</v>
      </c>
      <c r="D48" s="3"/>
      <c r="E48" s="3"/>
      <c r="F48" s="3"/>
      <c r="G48" s="3" t="n">
        <v>2</v>
      </c>
      <c r="H48" s="3"/>
    </row>
    <row r="49" customFormat="false" ht="13.8" hidden="false" customHeight="false" outlineLevel="0" collapsed="false">
      <c r="A49" s="0" t="n">
        <v>7048</v>
      </c>
      <c r="B49" s="0" t="s">
        <v>62</v>
      </c>
      <c r="C49" s="3"/>
      <c r="D49" s="3"/>
      <c r="E49" s="3"/>
      <c r="F49" s="3"/>
      <c r="G49" s="3"/>
      <c r="H49" s="3"/>
    </row>
    <row r="50" customFormat="false" ht="13.8" hidden="false" customHeight="false" outlineLevel="0" collapsed="false">
      <c r="A50" s="0" t="n">
        <v>7049</v>
      </c>
      <c r="B50" s="0" t="s">
        <v>63</v>
      </c>
      <c r="C50" s="3"/>
      <c r="D50" s="3"/>
      <c r="E50" s="3"/>
      <c r="F50" s="3"/>
      <c r="G50" s="3"/>
      <c r="H50" s="3"/>
    </row>
    <row r="51" customFormat="false" ht="13.8" hidden="false" customHeight="false" outlineLevel="0" collapsed="false">
      <c r="A51" s="0" t="n">
        <v>7050</v>
      </c>
      <c r="B51" s="0" t="s">
        <v>64</v>
      </c>
      <c r="C51" s="3"/>
      <c r="D51" s="3"/>
      <c r="E51" s="3"/>
      <c r="F51" s="3"/>
      <c r="G51" s="3"/>
      <c r="H51" s="3"/>
    </row>
    <row r="52" customFormat="false" ht="13.8" hidden="false" customHeight="false" outlineLevel="0" collapsed="false">
      <c r="A52" s="0" t="n">
        <v>7051</v>
      </c>
      <c r="B52" s="0" t="s">
        <v>65</v>
      </c>
      <c r="C52" s="3" t="n">
        <v>1</v>
      </c>
      <c r="D52" s="3"/>
      <c r="E52" s="3"/>
      <c r="F52" s="3"/>
      <c r="G52" s="3" t="n">
        <v>3</v>
      </c>
      <c r="H52" s="3"/>
    </row>
    <row r="53" customFormat="false" ht="13.8" hidden="false" customHeight="false" outlineLevel="0" collapsed="false">
      <c r="A53" s="0" t="n">
        <v>7052</v>
      </c>
      <c r="B53" s="0" t="s">
        <v>66</v>
      </c>
      <c r="C53" s="3"/>
      <c r="D53" s="3"/>
      <c r="E53" s="3"/>
      <c r="F53" s="3"/>
      <c r="G53" s="3"/>
      <c r="H53" s="3"/>
    </row>
    <row r="54" customFormat="false" ht="13.8" hidden="false" customHeight="false" outlineLevel="0" collapsed="false">
      <c r="A54" s="0" t="n">
        <v>7053</v>
      </c>
      <c r="B54" s="0" t="s">
        <v>67</v>
      </c>
      <c r="C54" s="3"/>
      <c r="D54" s="3"/>
      <c r="E54" s="3"/>
      <c r="F54" s="3"/>
      <c r="G54" s="3"/>
      <c r="H54" s="3"/>
    </row>
    <row r="55" customFormat="false" ht="13.8" hidden="false" customHeight="false" outlineLevel="0" collapsed="false">
      <c r="A55" s="0" t="n">
        <v>7054</v>
      </c>
      <c r="B55" s="0" t="s">
        <v>68</v>
      </c>
      <c r="C55" s="3"/>
      <c r="D55" s="3"/>
      <c r="E55" s="3"/>
      <c r="F55" s="3"/>
      <c r="G55" s="3"/>
      <c r="H55" s="3"/>
    </row>
    <row r="56" customFormat="false" ht="13.8" hidden="false" customHeight="false" outlineLevel="0" collapsed="false">
      <c r="A56" s="0" t="n">
        <v>7055</v>
      </c>
      <c r="B56" s="0" t="s">
        <v>69</v>
      </c>
      <c r="C56" s="3"/>
      <c r="D56" s="3"/>
      <c r="E56" s="3"/>
      <c r="F56" s="3"/>
      <c r="G56" s="3"/>
      <c r="H56" s="3"/>
    </row>
    <row r="57" customFormat="false" ht="13.8" hidden="false" customHeight="false" outlineLevel="0" collapsed="false">
      <c r="A57" s="0" t="n">
        <v>7056</v>
      </c>
      <c r="B57" s="0" t="s">
        <v>70</v>
      </c>
      <c r="C57" s="3" t="n">
        <v>1</v>
      </c>
      <c r="D57" s="3"/>
      <c r="E57" s="3"/>
      <c r="F57" s="3"/>
      <c r="G57" s="3" t="n">
        <v>1</v>
      </c>
      <c r="H57" s="3"/>
    </row>
    <row r="58" customFormat="false" ht="13.8" hidden="false" customHeight="false" outlineLevel="0" collapsed="false">
      <c r="A58" s="0" t="n">
        <v>7057</v>
      </c>
      <c r="B58" s="0" t="s">
        <v>71</v>
      </c>
      <c r="C58" s="3" t="n">
        <v>1</v>
      </c>
      <c r="E58" s="3" t="n">
        <v>1</v>
      </c>
      <c r="F58" s="3"/>
      <c r="G58" s="3"/>
      <c r="H58" s="3"/>
    </row>
    <row r="59" customFormat="false" ht="13.8" hidden="false" customHeight="false" outlineLevel="0" collapsed="false">
      <c r="A59" s="0" t="n">
        <v>7058</v>
      </c>
      <c r="B59" s="0" t="s">
        <v>72</v>
      </c>
      <c r="C59" s="3" t="n">
        <v>1</v>
      </c>
      <c r="D59" s="3"/>
      <c r="E59" s="3" t="n">
        <v>1</v>
      </c>
      <c r="F59" s="3"/>
      <c r="G59" s="3" t="n">
        <v>3</v>
      </c>
      <c r="H59" s="3" t="n">
        <v>3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3"/>
      <c r="D60" s="3"/>
      <c r="E60" s="3"/>
      <c r="F60" s="3"/>
      <c r="G60" s="3"/>
      <c r="H60" s="3"/>
    </row>
    <row r="61" customFormat="false" ht="13.8" hidden="false" customHeight="false" outlineLevel="0" collapsed="false">
      <c r="A61" s="0" t="n">
        <v>7060</v>
      </c>
      <c r="B61" s="0" t="s">
        <v>74</v>
      </c>
      <c r="C61" s="3" t="n">
        <v>1</v>
      </c>
      <c r="D61" s="3"/>
      <c r="E61" s="3"/>
      <c r="F61" s="3"/>
      <c r="G61" s="3"/>
      <c r="H61" s="3" t="n">
        <v>1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3"/>
      <c r="D62" s="3"/>
      <c r="E62" s="3"/>
      <c r="F62" s="3"/>
      <c r="G62" s="3"/>
      <c r="H62" s="3"/>
    </row>
    <row r="63" customFormat="false" ht="13.8" hidden="false" customHeight="false" outlineLevel="0" collapsed="false">
      <c r="A63" s="0" t="n">
        <v>7062</v>
      </c>
      <c r="B63" s="0" t="s">
        <v>76</v>
      </c>
      <c r="C63" s="3" t="n">
        <v>1</v>
      </c>
      <c r="D63" s="3"/>
      <c r="E63" s="3"/>
      <c r="F63" s="3"/>
      <c r="G63" s="3" t="n">
        <v>2</v>
      </c>
      <c r="H63" s="3"/>
    </row>
    <row r="64" customFormat="false" ht="13.8" hidden="false" customHeight="false" outlineLevel="0" collapsed="false">
      <c r="A64" s="0" t="n">
        <v>7063</v>
      </c>
      <c r="B64" s="0" t="s">
        <v>77</v>
      </c>
      <c r="C64" s="3"/>
      <c r="D64" s="3"/>
      <c r="E64" s="3"/>
      <c r="F64" s="3"/>
      <c r="G64" s="3"/>
      <c r="H64" s="3"/>
    </row>
    <row r="65" customFormat="false" ht="13.8" hidden="false" customHeight="false" outlineLevel="0" collapsed="false">
      <c r="A65" s="0" t="n">
        <v>7064</v>
      </c>
      <c r="B65" s="0" t="s">
        <v>78</v>
      </c>
      <c r="C65" s="3"/>
      <c r="D65" s="3"/>
      <c r="E65" s="3"/>
      <c r="F65" s="3"/>
      <c r="G65" s="3"/>
      <c r="H65" s="3"/>
    </row>
    <row r="66" customFormat="false" ht="13.8" hidden="false" customHeight="false" outlineLevel="0" collapsed="false">
      <c r="A66" s="0" t="n">
        <v>7065</v>
      </c>
      <c r="B66" s="0" t="s">
        <v>79</v>
      </c>
      <c r="C66" s="3" t="n">
        <v>1</v>
      </c>
      <c r="D66" s="3"/>
      <c r="E66" s="3" t="n">
        <v>1</v>
      </c>
      <c r="F66" s="3"/>
      <c r="G66" s="3"/>
      <c r="H66" s="3"/>
    </row>
    <row r="67" customFormat="false" ht="13.8" hidden="false" customHeight="false" outlineLevel="0" collapsed="false">
      <c r="A67" s="0" t="n">
        <v>7901</v>
      </c>
      <c r="B67" s="0" t="s">
        <v>80</v>
      </c>
      <c r="C67" s="3" t="n">
        <v>1</v>
      </c>
      <c r="D67" s="3"/>
      <c r="E67" s="3"/>
      <c r="F67" s="3"/>
      <c r="G67" s="3" t="n">
        <v>2</v>
      </c>
      <c r="H67" s="3"/>
    </row>
    <row r="68" customFormat="false" ht="13.8" hidden="false" customHeight="false" outlineLevel="0" collapsed="false">
      <c r="A68" s="0" t="n">
        <v>7902</v>
      </c>
      <c r="B68" s="0" t="s">
        <v>81</v>
      </c>
      <c r="C68" s="3"/>
      <c r="D68" s="3"/>
      <c r="E68" s="3"/>
      <c r="F68" s="3"/>
      <c r="G68" s="3"/>
      <c r="H68" s="3"/>
    </row>
    <row r="69" customFormat="false" ht="13.8" hidden="false" customHeight="false" outlineLevel="0" collapsed="false">
      <c r="C69" s="3"/>
      <c r="D69" s="3"/>
      <c r="E69" s="3"/>
      <c r="F69" s="3"/>
      <c r="G69" s="3"/>
      <c r="H69" s="3"/>
    </row>
    <row r="70" customFormat="false" ht="13.8" hidden="false" customHeight="false" outlineLevel="0" collapsed="false">
      <c r="C70" s="3"/>
      <c r="D70" s="3" t="n">
        <f aca="false">SUM(D2:D68)</f>
        <v>3</v>
      </c>
      <c r="E70" s="3" t="n">
        <f aca="false">SUM(E2:E68)</f>
        <v>11</v>
      </c>
      <c r="F70" s="3" t="n">
        <f aca="false">SUM(F2:F68)</f>
        <v>2</v>
      </c>
      <c r="G70" s="3" t="n">
        <f aca="false">SUM(G2:G68)</f>
        <v>72</v>
      </c>
      <c r="H70" s="3" t="n">
        <f aca="false">SUM(H2:H68)</f>
        <v>54</v>
      </c>
    </row>
  </sheetData>
  <conditionalFormatting sqref="C2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80" activeCellId="0" sqref="H80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5.57"/>
    <col collapsed="false" customWidth="true" hidden="false" outlineLevel="0" max="3" min="3" style="0" width="22.86"/>
    <col collapsed="false" customWidth="true" hidden="false" outlineLevel="0" max="5" min="4" style="0" width="10.65"/>
    <col collapsed="false" customWidth="true" hidden="false" outlineLevel="0" max="6" min="6" style="0" width="24.71"/>
    <col collapsed="false" customWidth="true" hidden="false" outlineLevel="0" max="7" min="7" style="0" width="24"/>
    <col collapsed="false" customWidth="true" hidden="false" outlineLevel="0" max="8" min="8" style="0" width="24.71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1" t="s">
        <v>83</v>
      </c>
      <c r="D1" s="1" t="s">
        <v>84</v>
      </c>
      <c r="E1" s="1" t="s">
        <v>155</v>
      </c>
      <c r="F1" s="1" t="s">
        <v>85</v>
      </c>
      <c r="G1" s="1" t="s">
        <v>86</v>
      </c>
      <c r="H1" s="1" t="s">
        <v>87</v>
      </c>
    </row>
    <row r="2" customFormat="false" ht="15" hidden="false" customHeight="false" outlineLevel="0" collapsed="false">
      <c r="A2" s="0" t="n">
        <v>7001</v>
      </c>
      <c r="B2" s="0" t="s">
        <v>8</v>
      </c>
      <c r="J2" s="1" t="s">
        <v>9</v>
      </c>
    </row>
    <row r="3" customFormat="false" ht="15" hidden="false" customHeight="false" outlineLevel="0" collapsed="false">
      <c r="A3" s="0" t="n">
        <v>7002</v>
      </c>
      <c r="B3" s="0" t="s">
        <v>10</v>
      </c>
    </row>
    <row r="4" customFormat="false" ht="15" hidden="false" customHeight="false" outlineLevel="0" collapsed="false">
      <c r="A4" s="0" t="n">
        <v>7003</v>
      </c>
      <c r="B4" s="0" t="s">
        <v>11</v>
      </c>
      <c r="J4" s="0" t="s">
        <v>156</v>
      </c>
    </row>
    <row r="5" customFormat="false" ht="15" hidden="false" customHeight="false" outlineLevel="0" collapsed="false">
      <c r="A5" s="0" t="n">
        <v>7004</v>
      </c>
      <c r="B5" s="0" t="s">
        <v>13</v>
      </c>
      <c r="J5" s="0" t="s">
        <v>157</v>
      </c>
    </row>
    <row r="6" customFormat="false" ht="15" hidden="false" customHeight="false" outlineLevel="0" collapsed="false">
      <c r="A6" s="0" t="n">
        <v>7005</v>
      </c>
      <c r="B6" s="0" t="s">
        <v>15</v>
      </c>
      <c r="J6" s="0" t="s">
        <v>158</v>
      </c>
    </row>
    <row r="7" customFormat="false" ht="15" hidden="false" customHeight="false" outlineLevel="0" collapsed="false">
      <c r="A7" s="0" t="n">
        <v>7006</v>
      </c>
      <c r="B7" s="0" t="s">
        <v>17</v>
      </c>
      <c r="J7" s="0" t="s">
        <v>159</v>
      </c>
    </row>
    <row r="8" customFormat="false" ht="15" hidden="false" customHeight="false" outlineLevel="0" collapsed="false">
      <c r="A8" s="0" t="n">
        <v>7007</v>
      </c>
      <c r="B8" s="0" t="s">
        <v>19</v>
      </c>
      <c r="J8" s="0" t="s">
        <v>160</v>
      </c>
    </row>
    <row r="9" customFormat="false" ht="15" hidden="false" customHeight="false" outlineLevel="0" collapsed="false">
      <c r="A9" s="0" t="n">
        <v>7008</v>
      </c>
      <c r="B9" s="0" t="s">
        <v>21</v>
      </c>
      <c r="C9" s="0" t="n">
        <f aca="false">1</f>
        <v>1</v>
      </c>
      <c r="G9" s="0" t="n">
        <f aca="false">2</f>
        <v>2</v>
      </c>
      <c r="H9" s="0" t="n">
        <f aca="false">2</f>
        <v>2</v>
      </c>
      <c r="J9" s="0" t="s">
        <v>101</v>
      </c>
    </row>
    <row r="10" customFormat="false" ht="15" hidden="false" customHeight="false" outlineLevel="0" collapsed="false">
      <c r="A10" s="0" t="n">
        <v>7009</v>
      </c>
      <c r="B10" s="0" t="s">
        <v>23</v>
      </c>
      <c r="J10" s="0" t="s">
        <v>161</v>
      </c>
    </row>
    <row r="11" customFormat="false" ht="15" hidden="false" customHeight="false" outlineLevel="0" collapsed="false">
      <c r="A11" s="0" t="n">
        <v>7010</v>
      </c>
      <c r="B11" s="0" t="s">
        <v>24</v>
      </c>
      <c r="J11" s="0" t="s">
        <v>108</v>
      </c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f aca="false">1</f>
        <v>1</v>
      </c>
      <c r="G12" s="0" t="n">
        <f aca="false">1</f>
        <v>1</v>
      </c>
      <c r="H12" s="0" t="n">
        <f aca="false">1</f>
        <v>1</v>
      </c>
      <c r="J12" s="0" t="s">
        <v>22</v>
      </c>
    </row>
    <row r="13" customFormat="false" ht="15" hidden="false" customHeight="false" outlineLevel="0" collapsed="false">
      <c r="A13" s="0" t="n">
        <v>7012</v>
      </c>
      <c r="B13" s="0" t="s">
        <v>26</v>
      </c>
      <c r="C13" s="0" t="n">
        <f aca="false">1</f>
        <v>1</v>
      </c>
      <c r="G13" s="0" t="n">
        <f aca="false">2</f>
        <v>2</v>
      </c>
      <c r="H13" s="0" t="n">
        <f aca="false">1</f>
        <v>1</v>
      </c>
    </row>
    <row r="14" customFormat="false" ht="15" hidden="false" customHeight="false" outlineLevel="0" collapsed="false">
      <c r="A14" s="0" t="n">
        <v>7013</v>
      </c>
      <c r="B14" s="0" t="s">
        <v>27</v>
      </c>
      <c r="C14" s="0" t="n">
        <f aca="false">1</f>
        <v>1</v>
      </c>
      <c r="H14" s="0" t="n">
        <f aca="false">1</f>
        <v>1</v>
      </c>
    </row>
    <row r="15" customFormat="false" ht="15" hidden="false" customHeight="false" outlineLevel="0" collapsed="false">
      <c r="A15" s="0" t="n">
        <v>7014</v>
      </c>
      <c r="B15" s="0" t="s">
        <v>28</v>
      </c>
      <c r="J15" s="1" t="s">
        <v>143</v>
      </c>
    </row>
    <row r="16" customFormat="false" ht="15" hidden="false" customHeight="false" outlineLevel="0" collapsed="false">
      <c r="A16" s="0" t="n">
        <v>7015</v>
      </c>
      <c r="B16" s="0" t="s">
        <v>29</v>
      </c>
      <c r="J16" s="0" t="s">
        <v>30</v>
      </c>
    </row>
    <row r="17" customFormat="false" ht="15" hidden="false" customHeight="false" outlineLevel="0" collapsed="false">
      <c r="A17" s="0" t="n">
        <v>7016</v>
      </c>
      <c r="B17" s="0" t="s">
        <v>30</v>
      </c>
      <c r="C17" s="0" t="n">
        <f aca="false">1+1</f>
        <v>2</v>
      </c>
      <c r="G17" s="0" t="n">
        <f aca="false">1</f>
        <v>1</v>
      </c>
      <c r="H17" s="0" t="n">
        <f aca="false">1+1</f>
        <v>2</v>
      </c>
      <c r="J17" s="0" t="s">
        <v>40</v>
      </c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50</v>
      </c>
    </row>
    <row r="19" customFormat="false" ht="15" hidden="false" customHeight="false" outlineLevel="0" collapsed="false">
      <c r="A19" s="0" t="n">
        <v>7018</v>
      </c>
      <c r="B19" s="0" t="s">
        <v>32</v>
      </c>
      <c r="J19" s="0" t="s">
        <v>54</v>
      </c>
    </row>
    <row r="20" customFormat="false" ht="15" hidden="false" customHeight="false" outlineLevel="0" collapsed="false">
      <c r="A20" s="0" t="n">
        <v>7019</v>
      </c>
      <c r="B20" s="0" t="s">
        <v>33</v>
      </c>
      <c r="J20" s="0" t="s">
        <v>68</v>
      </c>
    </row>
    <row r="21" customFormat="false" ht="15" hidden="false" customHeight="false" outlineLevel="0" collapsed="false">
      <c r="A21" s="0" t="n">
        <v>7020</v>
      </c>
      <c r="B21" s="0" t="s">
        <v>34</v>
      </c>
      <c r="C21" s="0" t="n">
        <f aca="false">1</f>
        <v>1</v>
      </c>
      <c r="G21" s="0" t="n">
        <f aca="false">1</f>
        <v>1</v>
      </c>
      <c r="J21" s="0" t="s">
        <v>70</v>
      </c>
    </row>
    <row r="22" customFormat="false" ht="15" hidden="false" customHeight="false" outlineLevel="0" collapsed="false">
      <c r="A22" s="0" t="n">
        <v>7021</v>
      </c>
      <c r="B22" s="0" t="s">
        <v>35</v>
      </c>
    </row>
    <row r="23" customFormat="false" ht="15" hidden="false" customHeight="false" outlineLevel="0" collapsed="false">
      <c r="A23" s="0" t="n">
        <v>7022</v>
      </c>
      <c r="B23" s="0" t="s">
        <v>36</v>
      </c>
    </row>
    <row r="24" customFormat="false" ht="15" hidden="false" customHeight="false" outlineLevel="0" collapsed="false">
      <c r="A24" s="0" t="n">
        <v>7023</v>
      </c>
      <c r="B24" s="0" t="s">
        <v>37</v>
      </c>
    </row>
    <row r="25" customFormat="false" ht="15" hidden="false" customHeight="false" outlineLevel="0" collapsed="false">
      <c r="A25" s="0" t="n">
        <v>7024</v>
      </c>
      <c r="B25" s="0" t="s">
        <v>38</v>
      </c>
    </row>
    <row r="26" customFormat="false" ht="15" hidden="false" customHeight="false" outlineLevel="0" collapsed="false">
      <c r="A26" s="0" t="n">
        <v>7025</v>
      </c>
      <c r="B26" s="0" t="s">
        <v>39</v>
      </c>
    </row>
    <row r="27" customFormat="false" ht="15" hidden="false" customHeight="false" outlineLevel="0" collapsed="false">
      <c r="A27" s="0" t="n">
        <v>7026</v>
      </c>
      <c r="B27" s="0" t="s">
        <v>40</v>
      </c>
      <c r="C27" s="0" t="n">
        <f aca="false">1+1</f>
        <v>2</v>
      </c>
      <c r="D27" s="0" t="n">
        <v>3</v>
      </c>
      <c r="E27" s="0" t="n">
        <v>1</v>
      </c>
      <c r="F27" s="0" t="n">
        <f aca="false">1</f>
        <v>1</v>
      </c>
      <c r="G27" s="0" t="n">
        <f aca="false">24+1</f>
        <v>25</v>
      </c>
      <c r="H27" s="0" t="n">
        <f aca="false">9</f>
        <v>9</v>
      </c>
    </row>
    <row r="28" customFormat="false" ht="15" hidden="false" customHeight="false" outlineLevel="0" collapsed="false">
      <c r="A28" s="0" t="n">
        <v>7027</v>
      </c>
      <c r="B28" s="0" t="s">
        <v>41</v>
      </c>
      <c r="C28" s="0" t="n">
        <f aca="false">1</f>
        <v>1</v>
      </c>
      <c r="G28" s="0" t="n">
        <f aca="false">3</f>
        <v>3</v>
      </c>
    </row>
    <row r="29" customFormat="false" ht="15" hidden="false" customHeight="false" outlineLevel="0" collapsed="false">
      <c r="A29" s="0" t="n">
        <v>7028</v>
      </c>
      <c r="B29" s="0" t="s">
        <v>42</v>
      </c>
    </row>
    <row r="30" customFormat="false" ht="15" hidden="false" customHeight="false" outlineLevel="0" collapsed="false">
      <c r="A30" s="0" t="n">
        <v>7029</v>
      </c>
      <c r="B30" s="0" t="s">
        <v>43</v>
      </c>
      <c r="C30" s="0" t="n">
        <f aca="false">1</f>
        <v>1</v>
      </c>
      <c r="G30" s="0" t="n">
        <f aca="false">2</f>
        <v>2</v>
      </c>
      <c r="H30" s="0" t="n">
        <f aca="false">1</f>
        <v>1</v>
      </c>
    </row>
    <row r="31" customFormat="false" ht="15" hidden="false" customHeight="false" outlineLevel="0" collapsed="false">
      <c r="A31" s="0" t="n">
        <v>7030</v>
      </c>
      <c r="B31" s="0" t="s">
        <v>44</v>
      </c>
    </row>
    <row r="32" customFormat="false" ht="15" hidden="false" customHeight="false" outlineLevel="0" collapsed="false">
      <c r="A32" s="0" t="n">
        <v>7031</v>
      </c>
      <c r="B32" s="0" t="s">
        <v>45</v>
      </c>
      <c r="C32" s="0" t="n">
        <f aca="false">1</f>
        <v>1</v>
      </c>
      <c r="H32" s="0" t="n">
        <f aca="false">1</f>
        <v>1</v>
      </c>
    </row>
    <row r="33" customFormat="false" ht="15" hidden="false" customHeight="false" outlineLevel="0" collapsed="false">
      <c r="A33" s="0" t="n">
        <v>7032</v>
      </c>
      <c r="B33" s="0" t="s">
        <v>46</v>
      </c>
    </row>
    <row r="34" customFormat="false" ht="15" hidden="false" customHeight="false" outlineLevel="0" collapsed="false">
      <c r="A34" s="0" t="n">
        <v>7033</v>
      </c>
      <c r="B34" s="0" t="s">
        <v>47</v>
      </c>
    </row>
    <row r="35" customFormat="false" ht="15" hidden="false" customHeight="false" outlineLevel="0" collapsed="false">
      <c r="A35" s="0" t="n">
        <v>7034</v>
      </c>
      <c r="B35" s="0" t="s">
        <v>48</v>
      </c>
    </row>
    <row r="36" customFormat="false" ht="15" hidden="false" customHeight="false" outlineLevel="0" collapsed="false">
      <c r="A36" s="0" t="n">
        <v>7035</v>
      </c>
      <c r="B36" s="0" t="s">
        <v>49</v>
      </c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f aca="false">1+1</f>
        <v>2</v>
      </c>
      <c r="G37" s="0" t="n">
        <f aca="false">1+1</f>
        <v>2</v>
      </c>
      <c r="H37" s="0" t="n">
        <f aca="false">2</f>
        <v>2</v>
      </c>
    </row>
    <row r="38" customFormat="false" ht="15" hidden="false" customHeight="false" outlineLevel="0" collapsed="false">
      <c r="A38" s="0" t="n">
        <v>7037</v>
      </c>
      <c r="B38" s="0" t="s">
        <v>51</v>
      </c>
    </row>
    <row r="39" customFormat="false" ht="15" hidden="false" customHeight="false" outlineLevel="0" collapsed="false">
      <c r="A39" s="0" t="n">
        <v>7038</v>
      </c>
      <c r="B39" s="0" t="s">
        <v>52</v>
      </c>
    </row>
    <row r="40" customFormat="false" ht="15" hidden="false" customHeight="false" outlineLevel="0" collapsed="false">
      <c r="A40" s="0" t="n">
        <v>7039</v>
      </c>
      <c r="B40" s="0" t="s">
        <v>53</v>
      </c>
    </row>
    <row r="41" customFormat="false" ht="15" hidden="false" customHeight="false" outlineLevel="0" collapsed="false">
      <c r="A41" s="0" t="n">
        <v>7040</v>
      </c>
      <c r="B41" s="0" t="s">
        <v>54</v>
      </c>
      <c r="C41" s="0" t="n">
        <f aca="false">1+1</f>
        <v>2</v>
      </c>
      <c r="F41" s="0" t="n">
        <f aca="false">7</f>
        <v>7</v>
      </c>
      <c r="G41" s="0" t="n">
        <f aca="false">3+13</f>
        <v>16</v>
      </c>
      <c r="H41" s="0" t="n">
        <f aca="false">8</f>
        <v>8</v>
      </c>
    </row>
    <row r="42" customFormat="false" ht="15" hidden="false" customHeight="false" outlineLevel="0" collapsed="false">
      <c r="A42" s="0" t="n">
        <v>7041</v>
      </c>
      <c r="B42" s="0" t="s">
        <v>55</v>
      </c>
    </row>
    <row r="43" customFormat="false" ht="15" hidden="false" customHeight="false" outlineLevel="0" collapsed="false">
      <c r="A43" s="0" t="n">
        <v>7042</v>
      </c>
      <c r="B43" s="0" t="s">
        <v>56</v>
      </c>
    </row>
    <row r="44" customFormat="false" ht="15" hidden="false" customHeight="false" outlineLevel="0" collapsed="false">
      <c r="A44" s="0" t="n">
        <v>7043</v>
      </c>
      <c r="B44" s="0" t="s">
        <v>57</v>
      </c>
      <c r="C44" s="0" t="n">
        <f aca="false">1</f>
        <v>1</v>
      </c>
      <c r="H44" s="0" t="n">
        <f aca="false">1</f>
        <v>1</v>
      </c>
    </row>
    <row r="45" customFormat="false" ht="15" hidden="false" customHeight="false" outlineLevel="0" collapsed="false">
      <c r="A45" s="0" t="n">
        <v>7044</v>
      </c>
      <c r="B45" s="0" t="s">
        <v>58</v>
      </c>
    </row>
    <row r="46" customFormat="false" ht="15" hidden="false" customHeight="false" outlineLevel="0" collapsed="false">
      <c r="A46" s="0" t="n">
        <v>7045</v>
      </c>
      <c r="B46" s="0" t="s">
        <v>59</v>
      </c>
    </row>
    <row r="47" customFormat="false" ht="15" hidden="false" customHeight="false" outlineLevel="0" collapsed="false">
      <c r="A47" s="0" t="n">
        <v>7046</v>
      </c>
      <c r="B47" s="0" t="s">
        <v>60</v>
      </c>
      <c r="C47" s="0" t="n">
        <f aca="false">1</f>
        <v>1</v>
      </c>
      <c r="G47" s="0" t="n">
        <f aca="false">2</f>
        <v>2</v>
      </c>
    </row>
    <row r="48" customFormat="false" ht="15" hidden="false" customHeight="false" outlineLevel="0" collapsed="false">
      <c r="A48" s="0" t="n">
        <v>7047</v>
      </c>
      <c r="B48" s="0" t="s">
        <v>61</v>
      </c>
    </row>
    <row r="49" customFormat="false" ht="15" hidden="false" customHeight="false" outlineLevel="0" collapsed="false">
      <c r="A49" s="0" t="n">
        <v>7048</v>
      </c>
      <c r="B49" s="0" t="s">
        <v>62</v>
      </c>
    </row>
    <row r="50" customFormat="false" ht="15" hidden="false" customHeight="false" outlineLevel="0" collapsed="false">
      <c r="A50" s="0" t="n">
        <v>7049</v>
      </c>
      <c r="B50" s="0" t="s">
        <v>63</v>
      </c>
    </row>
    <row r="51" customFormat="false" ht="15" hidden="false" customHeight="false" outlineLevel="0" collapsed="false">
      <c r="A51" s="0" t="n">
        <v>7050</v>
      </c>
      <c r="B51" s="0" t="s">
        <v>64</v>
      </c>
      <c r="C51" s="0" t="n">
        <f aca="false">1</f>
        <v>1</v>
      </c>
      <c r="H51" s="0" t="n">
        <f aca="false">1</f>
        <v>1</v>
      </c>
    </row>
    <row r="52" customFormat="false" ht="15" hidden="false" customHeight="false" outlineLevel="0" collapsed="false">
      <c r="A52" s="0" t="n">
        <v>7051</v>
      </c>
      <c r="B52" s="0" t="s">
        <v>65</v>
      </c>
    </row>
    <row r="53" customFormat="false" ht="15" hidden="false" customHeight="false" outlineLevel="0" collapsed="false">
      <c r="A53" s="0" t="n">
        <v>7052</v>
      </c>
      <c r="B53" s="0" t="s">
        <v>66</v>
      </c>
    </row>
    <row r="54" customFormat="false" ht="15" hidden="false" customHeight="false" outlineLevel="0" collapsed="false">
      <c r="A54" s="0" t="n">
        <v>7053</v>
      </c>
      <c r="B54" s="0" t="s">
        <v>67</v>
      </c>
    </row>
    <row r="55" customFormat="false" ht="15" hidden="false" customHeight="false" outlineLevel="0" collapsed="false">
      <c r="A55" s="0" t="n">
        <v>7054</v>
      </c>
      <c r="B55" s="0" t="s">
        <v>68</v>
      </c>
      <c r="C55" s="0" t="n">
        <f aca="false">1+1</f>
        <v>2</v>
      </c>
      <c r="G55" s="0" t="n">
        <f aca="false">2</f>
        <v>2</v>
      </c>
      <c r="H55" s="0" t="n">
        <f aca="false">5+1</f>
        <v>6</v>
      </c>
    </row>
    <row r="56" customFormat="false" ht="15" hidden="false" customHeight="false" outlineLevel="0" collapsed="false">
      <c r="A56" s="0" t="n">
        <v>7055</v>
      </c>
      <c r="B56" s="0" t="s">
        <v>69</v>
      </c>
    </row>
    <row r="57" customFormat="false" ht="15" hidden="false" customHeight="false" outlineLevel="0" collapsed="false">
      <c r="A57" s="0" t="n">
        <v>7056</v>
      </c>
      <c r="B57" s="0" t="s">
        <v>70</v>
      </c>
      <c r="C57" s="0" t="n">
        <f aca="false">1+1</f>
        <v>2</v>
      </c>
      <c r="G57" s="0" t="n">
        <f aca="false">1</f>
        <v>1</v>
      </c>
      <c r="H57" s="0" t="n">
        <f aca="false">3+2</f>
        <v>5</v>
      </c>
    </row>
    <row r="58" customFormat="false" ht="15" hidden="false" customHeight="false" outlineLevel="0" collapsed="false">
      <c r="A58" s="0" t="n">
        <v>7057</v>
      </c>
      <c r="B58" s="0" t="s">
        <v>71</v>
      </c>
    </row>
    <row r="59" customFormat="false" ht="15" hidden="false" customHeight="false" outlineLevel="0" collapsed="false">
      <c r="A59" s="0" t="n">
        <v>7058</v>
      </c>
      <c r="B59" s="0" t="s">
        <v>72</v>
      </c>
    </row>
    <row r="60" customFormat="false" ht="15" hidden="false" customHeight="false" outlineLevel="0" collapsed="false">
      <c r="A60" s="0" t="n">
        <v>7059</v>
      </c>
      <c r="B60" s="0" t="s">
        <v>73</v>
      </c>
    </row>
    <row r="61" customFormat="false" ht="15" hidden="false" customHeight="false" outlineLevel="0" collapsed="false">
      <c r="A61" s="0" t="n">
        <v>7060</v>
      </c>
      <c r="B61" s="0" t="s">
        <v>74</v>
      </c>
    </row>
    <row r="62" customFormat="false" ht="15" hidden="false" customHeight="false" outlineLevel="0" collapsed="false">
      <c r="A62" s="0" t="n">
        <v>7061</v>
      </c>
      <c r="B62" s="0" t="s">
        <v>75</v>
      </c>
      <c r="C62" s="0" t="n">
        <f aca="false">1</f>
        <v>1</v>
      </c>
      <c r="G62" s="0" t="n">
        <f aca="false">2</f>
        <v>2</v>
      </c>
      <c r="H62" s="0" t="n">
        <f aca="false">1</f>
        <v>1</v>
      </c>
    </row>
    <row r="63" customFormat="false" ht="15" hidden="false" customHeight="false" outlineLevel="0" collapsed="false">
      <c r="A63" s="0" t="n">
        <v>7062</v>
      </c>
      <c r="B63" s="0" t="s">
        <v>76</v>
      </c>
    </row>
    <row r="64" customFormat="false" ht="15" hidden="false" customHeight="false" outlineLevel="0" collapsed="false">
      <c r="A64" s="0" t="n">
        <v>7063</v>
      </c>
      <c r="B64" s="0" t="s">
        <v>77</v>
      </c>
    </row>
    <row r="65" customFormat="false" ht="15" hidden="false" customHeight="false" outlineLevel="0" collapsed="false">
      <c r="A65" s="0" t="n">
        <v>7064</v>
      </c>
      <c r="B65" s="0" t="s">
        <v>78</v>
      </c>
    </row>
    <row r="66" customFormat="false" ht="15" hidden="false" customHeight="false" outlineLevel="0" collapsed="false">
      <c r="A66" s="0" t="n">
        <v>7065</v>
      </c>
      <c r="B66" s="0" t="s">
        <v>79</v>
      </c>
    </row>
    <row r="67" customFormat="false" ht="15" hidden="false" customHeight="false" outlineLevel="0" collapsed="false">
      <c r="A67" s="0" t="n">
        <v>7901</v>
      </c>
      <c r="B67" s="0" t="s">
        <v>80</v>
      </c>
    </row>
    <row r="68" customFormat="false" ht="15" hidden="false" customHeight="false" outlineLevel="0" collapsed="false">
      <c r="A68" s="0" t="n">
        <v>7902</v>
      </c>
      <c r="B68" s="0" t="s">
        <v>81</v>
      </c>
    </row>
    <row r="69" customFormat="false" ht="15" hidden="false" customHeight="false" outlineLevel="0" collapsed="false">
      <c r="B69" s="0" t="n">
        <v>67</v>
      </c>
      <c r="C69" s="0" t="n">
        <f aca="false">SUM(C2:C68)</f>
        <v>24</v>
      </c>
      <c r="D69" s="0" t="n">
        <f aca="false">SUM(D2:D68)</f>
        <v>3</v>
      </c>
      <c r="E69" s="0" t="n">
        <f aca="false">SUM(E2:E68)</f>
        <v>1</v>
      </c>
      <c r="F69" s="0" t="n">
        <f aca="false">SUM(F2:F68)</f>
        <v>8</v>
      </c>
      <c r="G69" s="0" t="n">
        <f aca="false">SUM(G2:G68)</f>
        <v>62</v>
      </c>
      <c r="H69" s="0" t="n">
        <f aca="false">SUM(H2:H68)</f>
        <v>42</v>
      </c>
    </row>
    <row r="70" customFormat="false" ht="15" hidden="false" customHeight="false" outlineLevel="0" collapsed="false">
      <c r="B70" s="0" t="n">
        <f aca="false">B69-C70</f>
        <v>49</v>
      </c>
      <c r="C70" s="0" t="n">
        <f aca="false">COUNT(C2:C68)</f>
        <v>18</v>
      </c>
    </row>
    <row r="71" customFormat="false" ht="15" hidden="false" customHeight="false" outlineLevel="0" collapsed="false">
      <c r="B71" s="0" t="s">
        <v>153</v>
      </c>
    </row>
  </sheetData>
  <conditionalFormatting sqref="B12">
    <cfRule type="cellIs" priority="2" operator="equal" aboveAverage="0" equalAverage="0" bottom="0" percent="0" rank="0" text="" dxfId="6">
      <formula>2</formula>
    </cfRule>
  </conditionalFormatting>
  <conditionalFormatting sqref="C2:C68">
    <cfRule type="cellIs" priority="3" operator="equal" aboveAverage="0" equalAverage="0" bottom="0" percent="0" rank="0" text="" dxfId="7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70" activeCellId="0" sqref="C70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32.3"/>
    <col collapsed="false" customWidth="true" hidden="false" outlineLevel="0" max="3" min="3" style="0" width="22.86"/>
    <col collapsed="false" customWidth="true" hidden="false" outlineLevel="0" max="5" min="4" style="0" width="10.65"/>
    <col collapsed="false" customWidth="true" hidden="false" outlineLevel="0" max="6" min="6" style="0" width="22.57"/>
    <col collapsed="false" customWidth="true" hidden="false" outlineLevel="0" max="7" min="7" style="0" width="22.86"/>
    <col collapsed="false" customWidth="true" hidden="false" outlineLevel="0" max="8" min="8" style="0" width="23.28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1" t="s">
        <v>83</v>
      </c>
      <c r="D1" s="1" t="s">
        <v>84</v>
      </c>
      <c r="E1" s="1" t="s">
        <v>155</v>
      </c>
      <c r="F1" s="1" t="s">
        <v>85</v>
      </c>
      <c r="G1" s="1" t="s">
        <v>86</v>
      </c>
      <c r="H1" s="1" t="s">
        <v>87</v>
      </c>
    </row>
    <row r="2" customFormat="false" ht="15" hidden="false" customHeight="false" outlineLevel="0" collapsed="false">
      <c r="A2" s="0" t="n">
        <v>7001</v>
      </c>
      <c r="B2" s="0" t="s">
        <v>8</v>
      </c>
      <c r="J2" s="1" t="s">
        <v>9</v>
      </c>
    </row>
    <row r="3" customFormat="false" ht="15" hidden="false" customHeight="false" outlineLevel="0" collapsed="false">
      <c r="A3" s="0" t="n">
        <v>7002</v>
      </c>
      <c r="B3" s="0" t="s">
        <v>10</v>
      </c>
    </row>
    <row r="4" customFormat="false" ht="15" hidden="false" customHeight="false" outlineLevel="0" collapsed="false">
      <c r="A4" s="0" t="n">
        <v>7003</v>
      </c>
      <c r="B4" s="0" t="s">
        <v>11</v>
      </c>
      <c r="J4" s="0" t="s">
        <v>162</v>
      </c>
    </row>
    <row r="5" customFormat="false" ht="15" hidden="false" customHeight="false" outlineLevel="0" collapsed="false">
      <c r="A5" s="0" t="n">
        <v>7004</v>
      </c>
      <c r="B5" s="0" t="s">
        <v>13</v>
      </c>
      <c r="J5" s="0" t="s">
        <v>163</v>
      </c>
    </row>
    <row r="6" customFormat="false" ht="15" hidden="false" customHeight="false" outlineLevel="0" collapsed="false">
      <c r="A6" s="0" t="n">
        <v>7005</v>
      </c>
      <c r="B6" s="0" t="s">
        <v>15</v>
      </c>
      <c r="C6" s="0" t="n">
        <f aca="false">1</f>
        <v>1</v>
      </c>
      <c r="G6" s="0" t="n">
        <f aca="false">5</f>
        <v>5</v>
      </c>
      <c r="J6" s="0" t="s">
        <v>164</v>
      </c>
    </row>
    <row r="7" customFormat="false" ht="15" hidden="false" customHeight="false" outlineLevel="0" collapsed="false">
      <c r="A7" s="0" t="n">
        <v>7006</v>
      </c>
      <c r="B7" s="0" t="s">
        <v>17</v>
      </c>
      <c r="J7" s="0" t="s">
        <v>165</v>
      </c>
    </row>
    <row r="8" customFormat="false" ht="15" hidden="false" customHeight="false" outlineLevel="0" collapsed="false">
      <c r="A8" s="0" t="n">
        <v>7007</v>
      </c>
      <c r="B8" s="0" t="s">
        <v>19</v>
      </c>
      <c r="J8" s="0" t="s">
        <v>166</v>
      </c>
    </row>
    <row r="9" customFormat="false" ht="15" hidden="false" customHeight="false" outlineLevel="0" collapsed="false">
      <c r="A9" s="0" t="n">
        <v>7008</v>
      </c>
      <c r="B9" s="0" t="s">
        <v>21</v>
      </c>
      <c r="J9" s="0" t="s">
        <v>101</v>
      </c>
    </row>
    <row r="10" customFormat="false" ht="15" hidden="false" customHeight="false" outlineLevel="0" collapsed="false">
      <c r="A10" s="0" t="n">
        <v>7009</v>
      </c>
      <c r="B10" s="0" t="s">
        <v>23</v>
      </c>
      <c r="J10" s="0" t="s">
        <v>167</v>
      </c>
    </row>
    <row r="11" customFormat="false" ht="15" hidden="false" customHeight="false" outlineLevel="0" collapsed="false">
      <c r="A11" s="0" t="n">
        <v>7010</v>
      </c>
      <c r="B11" s="0" t="s">
        <v>24</v>
      </c>
      <c r="C11" s="0" t="n">
        <f aca="false">1</f>
        <v>1</v>
      </c>
      <c r="H11" s="0" t="n">
        <f aca="false">1</f>
        <v>1</v>
      </c>
      <c r="J11" s="0" t="s">
        <v>168</v>
      </c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f aca="false">1+1</f>
        <v>2</v>
      </c>
      <c r="E12" s="0" t="n">
        <f aca="false">1</f>
        <v>1</v>
      </c>
      <c r="G12" s="0" t="n">
        <f aca="false">16+4</f>
        <v>20</v>
      </c>
      <c r="H12" s="0" t="n">
        <f aca="false">10+7</f>
        <v>17</v>
      </c>
      <c r="J12" s="0" t="s">
        <v>134</v>
      </c>
    </row>
    <row r="13" customFormat="false" ht="15" hidden="false" customHeight="false" outlineLevel="0" collapsed="false">
      <c r="A13" s="0" t="n">
        <v>7012</v>
      </c>
      <c r="B13" s="0" t="s">
        <v>26</v>
      </c>
    </row>
    <row r="14" customFormat="false" ht="15" hidden="false" customHeight="false" outlineLevel="0" collapsed="false">
      <c r="A14" s="0" t="n">
        <v>7013</v>
      </c>
      <c r="B14" s="0" t="s">
        <v>27</v>
      </c>
      <c r="C14" s="0" t="n">
        <f aca="false">1</f>
        <v>1</v>
      </c>
      <c r="G14" s="0" t="n">
        <f aca="false">1</f>
        <v>1</v>
      </c>
    </row>
    <row r="15" customFormat="false" ht="15" hidden="false" customHeight="false" outlineLevel="0" collapsed="false">
      <c r="A15" s="0" t="n">
        <v>7014</v>
      </c>
      <c r="B15" s="0" t="s">
        <v>28</v>
      </c>
      <c r="J15" s="1" t="s">
        <v>143</v>
      </c>
    </row>
    <row r="16" customFormat="false" ht="15" hidden="false" customHeight="false" outlineLevel="0" collapsed="false">
      <c r="A16" s="0" t="n">
        <v>7015</v>
      </c>
      <c r="B16" s="0" t="s">
        <v>29</v>
      </c>
      <c r="J16" s="4" t="s">
        <v>25</v>
      </c>
    </row>
    <row r="17" customFormat="false" ht="15" hidden="false" customHeight="false" outlineLevel="0" collapsed="false">
      <c r="A17" s="0" t="n">
        <v>7016</v>
      </c>
      <c r="B17" s="0" t="s">
        <v>30</v>
      </c>
      <c r="C17" s="0" t="n">
        <f aca="false">1</f>
        <v>1</v>
      </c>
      <c r="G17" s="0" t="n">
        <f aca="false">1</f>
        <v>1</v>
      </c>
      <c r="J17" s="0" t="s">
        <v>45</v>
      </c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68</v>
      </c>
    </row>
    <row r="19" customFormat="false" ht="15" hidden="false" customHeight="false" outlineLevel="0" collapsed="false">
      <c r="A19" s="0" t="n">
        <v>7018</v>
      </c>
      <c r="B19" s="0" t="s">
        <v>32</v>
      </c>
    </row>
    <row r="20" customFormat="false" ht="15" hidden="false" customHeight="false" outlineLevel="0" collapsed="false">
      <c r="A20" s="0" t="n">
        <v>7019</v>
      </c>
      <c r="B20" s="0" t="s">
        <v>33</v>
      </c>
    </row>
    <row r="21" customFormat="false" ht="15" hidden="false" customHeight="false" outlineLevel="0" collapsed="false">
      <c r="A21" s="0" t="n">
        <v>7020</v>
      </c>
      <c r="B21" s="0" t="s">
        <v>34</v>
      </c>
    </row>
    <row r="22" customFormat="false" ht="15" hidden="false" customHeight="false" outlineLevel="0" collapsed="false">
      <c r="A22" s="0" t="n">
        <v>7021</v>
      </c>
      <c r="B22" s="0" t="s">
        <v>35</v>
      </c>
      <c r="C22" s="0" t="n">
        <f aca="false">1</f>
        <v>1</v>
      </c>
      <c r="H22" s="0" t="n">
        <f aca="false">1</f>
        <v>1</v>
      </c>
    </row>
    <row r="23" customFormat="false" ht="15" hidden="false" customHeight="false" outlineLevel="0" collapsed="false">
      <c r="A23" s="0" t="n">
        <v>7022</v>
      </c>
      <c r="B23" s="0" t="s">
        <v>36</v>
      </c>
      <c r="C23" s="0" t="n">
        <f aca="false">1</f>
        <v>1</v>
      </c>
      <c r="G23" s="0" t="n">
        <f aca="false">3</f>
        <v>3</v>
      </c>
    </row>
    <row r="24" customFormat="false" ht="15" hidden="false" customHeight="false" outlineLevel="0" collapsed="false">
      <c r="A24" s="0" t="n">
        <v>7023</v>
      </c>
      <c r="B24" s="0" t="s">
        <v>37</v>
      </c>
    </row>
    <row r="25" customFormat="false" ht="15" hidden="false" customHeight="false" outlineLevel="0" collapsed="false">
      <c r="A25" s="0" t="n">
        <v>7024</v>
      </c>
      <c r="B25" s="0" t="s">
        <v>38</v>
      </c>
    </row>
    <row r="26" customFormat="false" ht="15" hidden="false" customHeight="false" outlineLevel="0" collapsed="false">
      <c r="A26" s="0" t="n">
        <v>7025</v>
      </c>
      <c r="B26" s="0" t="s">
        <v>39</v>
      </c>
    </row>
    <row r="27" customFormat="false" ht="15" hidden="false" customHeight="false" outlineLevel="0" collapsed="false">
      <c r="A27" s="0" t="n">
        <v>7026</v>
      </c>
      <c r="B27" s="0" t="s">
        <v>40</v>
      </c>
      <c r="C27" s="0" t="n">
        <f aca="false">1</f>
        <v>1</v>
      </c>
      <c r="G27" s="0" t="n">
        <f aca="false">1</f>
        <v>1</v>
      </c>
      <c r="H27" s="0" t="n">
        <f aca="false">7</f>
        <v>7</v>
      </c>
    </row>
    <row r="28" customFormat="false" ht="15" hidden="false" customHeight="false" outlineLevel="0" collapsed="false">
      <c r="A28" s="0" t="n">
        <v>7027</v>
      </c>
      <c r="B28" s="0" t="s">
        <v>41</v>
      </c>
      <c r="C28" s="0" t="n">
        <f aca="false">1</f>
        <v>1</v>
      </c>
      <c r="F28" s="0" t="n">
        <f aca="false">1</f>
        <v>1</v>
      </c>
    </row>
    <row r="29" customFormat="false" ht="15" hidden="false" customHeight="false" outlineLevel="0" collapsed="false">
      <c r="A29" s="0" t="n">
        <v>7028</v>
      </c>
      <c r="B29" s="0" t="s">
        <v>42</v>
      </c>
    </row>
    <row r="30" customFormat="false" ht="15" hidden="false" customHeight="false" outlineLevel="0" collapsed="false">
      <c r="A30" s="0" t="n">
        <v>7029</v>
      </c>
      <c r="B30" s="0" t="s">
        <v>43</v>
      </c>
    </row>
    <row r="31" customFormat="false" ht="15" hidden="false" customHeight="false" outlineLevel="0" collapsed="false">
      <c r="A31" s="0" t="n">
        <v>7030</v>
      </c>
      <c r="B31" s="0" t="s">
        <v>44</v>
      </c>
    </row>
    <row r="32" customFormat="false" ht="15" hidden="false" customHeight="false" outlineLevel="0" collapsed="false">
      <c r="A32" s="0" t="n">
        <v>7031</v>
      </c>
      <c r="B32" s="0" t="s">
        <v>45</v>
      </c>
      <c r="C32" s="0" t="n">
        <f aca="false">1+1</f>
        <v>2</v>
      </c>
      <c r="G32" s="0" t="n">
        <f aca="false">1+1</f>
        <v>2</v>
      </c>
      <c r="H32" s="0" t="n">
        <f aca="false">1+2</f>
        <v>3</v>
      </c>
    </row>
    <row r="33" customFormat="false" ht="15" hidden="false" customHeight="false" outlineLevel="0" collapsed="false">
      <c r="A33" s="0" t="n">
        <v>7032</v>
      </c>
      <c r="B33" s="0" t="s">
        <v>46</v>
      </c>
    </row>
    <row r="34" customFormat="false" ht="15" hidden="false" customHeight="false" outlineLevel="0" collapsed="false">
      <c r="A34" s="0" t="n">
        <v>7033</v>
      </c>
      <c r="B34" s="0" t="s">
        <v>47</v>
      </c>
    </row>
    <row r="35" customFormat="false" ht="15" hidden="false" customHeight="false" outlineLevel="0" collapsed="false">
      <c r="A35" s="0" t="n">
        <v>7034</v>
      </c>
      <c r="B35" s="0" t="s">
        <v>48</v>
      </c>
    </row>
    <row r="36" customFormat="false" ht="15" hidden="false" customHeight="false" outlineLevel="0" collapsed="false">
      <c r="A36" s="0" t="n">
        <v>7035</v>
      </c>
      <c r="B36" s="0" t="s">
        <v>49</v>
      </c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f aca="false">1</f>
        <v>1</v>
      </c>
      <c r="G37" s="0" t="n">
        <f aca="false">6</f>
        <v>6</v>
      </c>
      <c r="H37" s="0" t="n">
        <f aca="false">1</f>
        <v>1</v>
      </c>
    </row>
    <row r="38" customFormat="false" ht="15" hidden="false" customHeight="false" outlineLevel="0" collapsed="false">
      <c r="A38" s="0" t="n">
        <v>7037</v>
      </c>
      <c r="B38" s="0" t="s">
        <v>51</v>
      </c>
    </row>
    <row r="39" customFormat="false" ht="15" hidden="false" customHeight="false" outlineLevel="0" collapsed="false">
      <c r="A39" s="0" t="n">
        <v>7038</v>
      </c>
      <c r="B39" s="0" t="s">
        <v>52</v>
      </c>
    </row>
    <row r="40" customFormat="false" ht="15" hidden="false" customHeight="false" outlineLevel="0" collapsed="false">
      <c r="A40" s="0" t="n">
        <v>7039</v>
      </c>
      <c r="B40" s="0" t="s">
        <v>53</v>
      </c>
    </row>
    <row r="41" customFormat="false" ht="15" hidden="false" customHeight="false" outlineLevel="0" collapsed="false">
      <c r="A41" s="0" t="n">
        <v>7040</v>
      </c>
      <c r="B41" s="0" t="s">
        <v>54</v>
      </c>
      <c r="C41" s="0" t="n">
        <f aca="false">1</f>
        <v>1</v>
      </c>
      <c r="E41" s="0" t="n">
        <v>2</v>
      </c>
      <c r="F41" s="0" t="n">
        <f aca="false">5</f>
        <v>5</v>
      </c>
      <c r="G41" s="0" t="n">
        <f aca="false">71</f>
        <v>71</v>
      </c>
      <c r="H41" s="0" t="n">
        <f aca="false">19</f>
        <v>19</v>
      </c>
    </row>
    <row r="42" customFormat="false" ht="15" hidden="false" customHeight="false" outlineLevel="0" collapsed="false">
      <c r="A42" s="0" t="n">
        <v>7041</v>
      </c>
      <c r="B42" s="0" t="s">
        <v>55</v>
      </c>
    </row>
    <row r="43" customFormat="false" ht="15" hidden="false" customHeight="false" outlineLevel="0" collapsed="false">
      <c r="A43" s="0" t="n">
        <v>7042</v>
      </c>
      <c r="B43" s="0" t="s">
        <v>56</v>
      </c>
    </row>
    <row r="44" customFormat="false" ht="15" hidden="false" customHeight="false" outlineLevel="0" collapsed="false">
      <c r="A44" s="0" t="n">
        <v>7043</v>
      </c>
      <c r="B44" s="0" t="s">
        <v>57</v>
      </c>
    </row>
    <row r="45" customFormat="false" ht="15" hidden="false" customHeight="false" outlineLevel="0" collapsed="false">
      <c r="A45" s="0" t="n">
        <v>7044</v>
      </c>
      <c r="B45" s="0" t="s">
        <v>58</v>
      </c>
    </row>
    <row r="46" customFormat="false" ht="15" hidden="false" customHeight="false" outlineLevel="0" collapsed="false">
      <c r="A46" s="0" t="n">
        <v>7045</v>
      </c>
      <c r="B46" s="0" t="s">
        <v>59</v>
      </c>
    </row>
    <row r="47" customFormat="false" ht="15" hidden="false" customHeight="false" outlineLevel="0" collapsed="false">
      <c r="A47" s="0" t="n">
        <v>7046</v>
      </c>
      <c r="B47" s="0" t="s">
        <v>60</v>
      </c>
      <c r="C47" s="0" t="n">
        <f aca="false">1</f>
        <v>1</v>
      </c>
      <c r="H47" s="0" t="n">
        <f aca="false">1</f>
        <v>1</v>
      </c>
    </row>
    <row r="48" customFormat="false" ht="15" hidden="false" customHeight="false" outlineLevel="0" collapsed="false">
      <c r="A48" s="0" t="n">
        <v>7047</v>
      </c>
      <c r="B48" s="0" t="s">
        <v>61</v>
      </c>
    </row>
    <row r="49" customFormat="false" ht="15" hidden="false" customHeight="false" outlineLevel="0" collapsed="false">
      <c r="A49" s="0" t="n">
        <v>7048</v>
      </c>
      <c r="B49" s="0" t="s">
        <v>62</v>
      </c>
      <c r="C49" s="0" t="n">
        <f aca="false">1</f>
        <v>1</v>
      </c>
      <c r="G49" s="0" t="n">
        <f aca="false">1</f>
        <v>1</v>
      </c>
      <c r="H49" s="0" t="n">
        <f aca="false">1</f>
        <v>1</v>
      </c>
    </row>
    <row r="50" customFormat="false" ht="15" hidden="false" customHeight="false" outlineLevel="0" collapsed="false">
      <c r="A50" s="0" t="n">
        <v>7049</v>
      </c>
      <c r="B50" s="0" t="s">
        <v>63</v>
      </c>
    </row>
    <row r="51" customFormat="false" ht="15" hidden="false" customHeight="false" outlineLevel="0" collapsed="false">
      <c r="A51" s="0" t="n">
        <v>7050</v>
      </c>
      <c r="B51" s="0" t="s">
        <v>64</v>
      </c>
    </row>
    <row r="52" customFormat="false" ht="15" hidden="false" customHeight="false" outlineLevel="0" collapsed="false">
      <c r="A52" s="0" t="n">
        <v>7051</v>
      </c>
      <c r="B52" s="0" t="s">
        <v>65</v>
      </c>
      <c r="C52" s="0" t="n">
        <f aca="false">1</f>
        <v>1</v>
      </c>
      <c r="G52" s="0" t="n">
        <f aca="false">1</f>
        <v>1</v>
      </c>
      <c r="H52" s="0" t="n">
        <f aca="false">2</f>
        <v>2</v>
      </c>
    </row>
    <row r="53" customFormat="false" ht="15" hidden="false" customHeight="false" outlineLevel="0" collapsed="false">
      <c r="A53" s="0" t="n">
        <v>7052</v>
      </c>
      <c r="B53" s="0" t="s">
        <v>66</v>
      </c>
    </row>
    <row r="54" customFormat="false" ht="15" hidden="false" customHeight="false" outlineLevel="0" collapsed="false">
      <c r="A54" s="0" t="n">
        <v>7053</v>
      </c>
      <c r="B54" s="0" t="s">
        <v>67</v>
      </c>
    </row>
    <row r="55" customFormat="false" ht="15" hidden="false" customHeight="false" outlineLevel="0" collapsed="false">
      <c r="A55" s="0" t="n">
        <v>7054</v>
      </c>
      <c r="B55" s="0" t="s">
        <v>68</v>
      </c>
      <c r="C55" s="0" t="n">
        <f aca="false">1+1</f>
        <v>2</v>
      </c>
      <c r="F55" s="0" t="n">
        <f aca="false">1</f>
        <v>1</v>
      </c>
      <c r="H55" s="0" t="n">
        <f aca="false">1</f>
        <v>1</v>
      </c>
    </row>
    <row r="56" customFormat="false" ht="15" hidden="false" customHeight="false" outlineLevel="0" collapsed="false">
      <c r="A56" s="0" t="n">
        <v>7055</v>
      </c>
      <c r="B56" s="0" t="s">
        <v>69</v>
      </c>
    </row>
    <row r="57" customFormat="false" ht="15" hidden="false" customHeight="false" outlineLevel="0" collapsed="false">
      <c r="A57" s="0" t="n">
        <v>7056</v>
      </c>
      <c r="B57" s="0" t="s">
        <v>70</v>
      </c>
      <c r="C57" s="0" t="n">
        <f aca="false">1</f>
        <v>1</v>
      </c>
      <c r="G57" s="0" t="n">
        <f aca="false">3</f>
        <v>3</v>
      </c>
    </row>
    <row r="58" customFormat="false" ht="15" hidden="false" customHeight="false" outlineLevel="0" collapsed="false">
      <c r="A58" s="0" t="n">
        <v>7057</v>
      </c>
      <c r="B58" s="0" t="s">
        <v>71</v>
      </c>
      <c r="C58" s="0" t="n">
        <f aca="false">1</f>
        <v>1</v>
      </c>
      <c r="G58" s="0" t="n">
        <f aca="false">21</f>
        <v>21</v>
      </c>
      <c r="H58" s="0" t="n">
        <f aca="false">7</f>
        <v>7</v>
      </c>
    </row>
    <row r="59" customFormat="false" ht="15" hidden="false" customHeight="false" outlineLevel="0" collapsed="false">
      <c r="A59" s="0" t="n">
        <v>7058</v>
      </c>
      <c r="B59" s="0" t="s">
        <v>72</v>
      </c>
    </row>
    <row r="60" customFormat="false" ht="15" hidden="false" customHeight="false" outlineLevel="0" collapsed="false">
      <c r="A60" s="0" t="n">
        <v>7059</v>
      </c>
      <c r="B60" s="0" t="s">
        <v>73</v>
      </c>
      <c r="C60" s="0" t="n">
        <f aca="false">1</f>
        <v>1</v>
      </c>
      <c r="G60" s="0" t="n">
        <f aca="false">32</f>
        <v>32</v>
      </c>
      <c r="H60" s="0" t="n">
        <f aca="false">1</f>
        <v>1</v>
      </c>
    </row>
    <row r="61" customFormat="false" ht="15" hidden="false" customHeight="false" outlineLevel="0" collapsed="false">
      <c r="A61" s="0" t="n">
        <v>7060</v>
      </c>
      <c r="B61" s="0" t="s">
        <v>74</v>
      </c>
    </row>
    <row r="62" customFormat="false" ht="15" hidden="false" customHeight="false" outlineLevel="0" collapsed="false">
      <c r="A62" s="0" t="n">
        <v>7061</v>
      </c>
      <c r="B62" s="0" t="s">
        <v>75</v>
      </c>
    </row>
    <row r="63" customFormat="false" ht="15" hidden="false" customHeight="false" outlineLevel="0" collapsed="false">
      <c r="A63" s="0" t="n">
        <v>7062</v>
      </c>
      <c r="B63" s="0" t="s">
        <v>76</v>
      </c>
      <c r="C63" s="0" t="n">
        <f aca="false">1</f>
        <v>1</v>
      </c>
      <c r="F63" s="0" t="n">
        <f aca="false">1</f>
        <v>1</v>
      </c>
    </row>
    <row r="64" customFormat="false" ht="15" hidden="false" customHeight="false" outlineLevel="0" collapsed="false">
      <c r="A64" s="0" t="n">
        <v>7063</v>
      </c>
      <c r="B64" s="0" t="s">
        <v>77</v>
      </c>
    </row>
    <row r="65" customFormat="false" ht="15" hidden="false" customHeight="false" outlineLevel="0" collapsed="false">
      <c r="A65" s="0" t="n">
        <v>7064</v>
      </c>
      <c r="B65" s="0" t="s">
        <v>78</v>
      </c>
    </row>
    <row r="66" customFormat="false" ht="15" hidden="false" customHeight="false" outlineLevel="0" collapsed="false">
      <c r="A66" s="0" t="n">
        <v>7065</v>
      </c>
      <c r="B66" s="0" t="s">
        <v>79</v>
      </c>
    </row>
    <row r="67" customFormat="false" ht="15" hidden="false" customHeight="false" outlineLevel="0" collapsed="false">
      <c r="A67" s="0" t="n">
        <v>7901</v>
      </c>
      <c r="B67" s="0" t="s">
        <v>80</v>
      </c>
    </row>
    <row r="68" customFormat="false" ht="15" hidden="false" customHeight="false" outlineLevel="0" collapsed="false">
      <c r="A68" s="0" t="n">
        <v>7902</v>
      </c>
      <c r="B68" s="0" t="s">
        <v>81</v>
      </c>
    </row>
    <row r="69" customFormat="false" ht="15" hidden="false" customHeight="false" outlineLevel="0" collapsed="false">
      <c r="B69" s="0" t="n">
        <v>67</v>
      </c>
      <c r="C69" s="0" t="n">
        <f aca="false">SUM(C2:C68)</f>
        <v>23</v>
      </c>
      <c r="E69" s="0" t="n">
        <f aca="false">SUM(E2:E68)</f>
        <v>3</v>
      </c>
      <c r="F69" s="0" t="n">
        <f aca="false">SUM(F2:F68)</f>
        <v>8</v>
      </c>
      <c r="G69" s="0" t="n">
        <f aca="false">SUM(G2:G68)</f>
        <v>168</v>
      </c>
      <c r="H69" s="0" t="n">
        <f aca="false">SUM(H2:H68)</f>
        <v>62</v>
      </c>
    </row>
    <row r="70" customFormat="false" ht="15" hidden="false" customHeight="false" outlineLevel="0" collapsed="false">
      <c r="B70" s="0" t="n">
        <f aca="false">B69-C70</f>
        <v>47</v>
      </c>
      <c r="C70" s="0" t="n">
        <f aca="false">COUNT(C1:C68)</f>
        <v>20</v>
      </c>
    </row>
    <row r="71" customFormat="false" ht="15" hidden="false" customHeight="false" outlineLevel="0" collapsed="false">
      <c r="B71" s="0" t="s">
        <v>153</v>
      </c>
    </row>
  </sheetData>
  <conditionalFormatting sqref="B12">
    <cfRule type="cellIs" priority="2" operator="equal" aboveAverage="0" equalAverage="0" bottom="0" percent="0" rank="0" text="" dxfId="8">
      <formula>2</formula>
    </cfRule>
  </conditionalFormatting>
  <conditionalFormatting sqref="C2:C68">
    <cfRule type="cellIs" priority="3" operator="equal" aboveAverage="0" equalAverage="0" bottom="0" percent="0" rank="0" text="" dxfId="9">
      <formula>2</formula>
    </cfRule>
  </conditionalFormatting>
  <conditionalFormatting sqref="J16">
    <cfRule type="cellIs" priority="4" operator="equal" aboveAverage="0" equalAverage="0" bottom="0" percent="0" rank="0" text="" dxfId="10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5.57"/>
    <col collapsed="false" customWidth="true" hidden="false" outlineLevel="0" max="3" min="3" style="0" width="22.86"/>
    <col collapsed="false" customWidth="true" hidden="false" outlineLevel="0" max="5" min="4" style="0" width="10.65"/>
    <col collapsed="false" customWidth="true" hidden="false" outlineLevel="0" max="6" min="6" style="0" width="26.42"/>
    <col collapsed="false" customWidth="true" hidden="false" outlineLevel="0" max="7" min="7" style="0" width="24.57"/>
    <col collapsed="false" customWidth="true" hidden="false" outlineLevel="0" max="8" min="8" style="0" width="25.71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1" t="s">
        <v>83</v>
      </c>
      <c r="D1" s="1" t="s">
        <v>84</v>
      </c>
      <c r="E1" s="1" t="s">
        <v>169</v>
      </c>
      <c r="F1" s="1" t="s">
        <v>85</v>
      </c>
      <c r="G1" s="1" t="s">
        <v>86</v>
      </c>
      <c r="H1" s="1" t="s">
        <v>87</v>
      </c>
    </row>
    <row r="2" customFormat="false" ht="15" hidden="false" customHeight="false" outlineLevel="0" collapsed="false">
      <c r="A2" s="0" t="n">
        <v>7001</v>
      </c>
      <c r="B2" s="0" t="s">
        <v>8</v>
      </c>
      <c r="J2" s="1" t="s">
        <v>9</v>
      </c>
    </row>
    <row r="3" customFormat="false" ht="15" hidden="false" customHeight="false" outlineLevel="0" collapsed="false">
      <c r="A3" s="0" t="n">
        <v>7002</v>
      </c>
      <c r="B3" s="0" t="s">
        <v>10</v>
      </c>
    </row>
    <row r="4" customFormat="false" ht="15" hidden="false" customHeight="false" outlineLevel="0" collapsed="false">
      <c r="A4" s="0" t="n">
        <v>7003</v>
      </c>
      <c r="B4" s="0" t="s">
        <v>11</v>
      </c>
      <c r="J4" s="0" t="s">
        <v>170</v>
      </c>
    </row>
    <row r="5" customFormat="false" ht="15" hidden="false" customHeight="false" outlineLevel="0" collapsed="false">
      <c r="A5" s="0" t="n">
        <v>7004</v>
      </c>
      <c r="B5" s="0" t="s">
        <v>13</v>
      </c>
      <c r="J5" s="0" t="s">
        <v>171</v>
      </c>
    </row>
    <row r="6" customFormat="false" ht="15" hidden="false" customHeight="false" outlineLevel="0" collapsed="false">
      <c r="A6" s="0" t="n">
        <v>7005</v>
      </c>
      <c r="B6" s="0" t="s">
        <v>15</v>
      </c>
      <c r="C6" s="0" t="n">
        <f aca="false">1</f>
        <v>1</v>
      </c>
      <c r="G6" s="0" t="n">
        <f aca="false">2</f>
        <v>2</v>
      </c>
      <c r="J6" s="0" t="s">
        <v>172</v>
      </c>
    </row>
    <row r="7" customFormat="false" ht="15" hidden="false" customHeight="false" outlineLevel="0" collapsed="false">
      <c r="A7" s="0" t="n">
        <v>7006</v>
      </c>
      <c r="B7" s="0" t="s">
        <v>17</v>
      </c>
      <c r="J7" s="0" t="s">
        <v>173</v>
      </c>
    </row>
    <row r="8" customFormat="false" ht="15" hidden="false" customHeight="false" outlineLevel="0" collapsed="false">
      <c r="A8" s="0" t="n">
        <v>7007</v>
      </c>
      <c r="B8" s="0" t="s">
        <v>19</v>
      </c>
      <c r="J8" s="0" t="s">
        <v>174</v>
      </c>
    </row>
    <row r="9" customFormat="false" ht="15" hidden="false" customHeight="false" outlineLevel="0" collapsed="false">
      <c r="A9" s="0" t="n">
        <v>7008</v>
      </c>
      <c r="B9" s="0" t="s">
        <v>21</v>
      </c>
      <c r="J9" s="0" t="s">
        <v>175</v>
      </c>
    </row>
    <row r="10" customFormat="false" ht="15" hidden="false" customHeight="false" outlineLevel="0" collapsed="false">
      <c r="A10" s="0" t="n">
        <v>7009</v>
      </c>
      <c r="B10" s="0" t="s">
        <v>23</v>
      </c>
      <c r="C10" s="0" t="n">
        <f aca="false">1</f>
        <v>1</v>
      </c>
      <c r="G10" s="0" t="n">
        <f aca="false">1</f>
        <v>1</v>
      </c>
      <c r="J10" s="0" t="s">
        <v>176</v>
      </c>
    </row>
    <row r="11" customFormat="false" ht="15" hidden="false" customHeight="false" outlineLevel="0" collapsed="false">
      <c r="A11" s="0" t="n">
        <v>7010</v>
      </c>
      <c r="B11" s="0" t="s">
        <v>24</v>
      </c>
      <c r="C11" s="0" t="n">
        <f aca="false">1</f>
        <v>1</v>
      </c>
      <c r="G11" s="0" t="n">
        <f aca="false">1</f>
        <v>1</v>
      </c>
      <c r="J11" s="0" t="s">
        <v>177</v>
      </c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f aca="false">1+1</f>
        <v>2</v>
      </c>
      <c r="G12" s="0" t="n">
        <f aca="false">17+1</f>
        <v>18</v>
      </c>
      <c r="H12" s="0" t="n">
        <f aca="false">16</f>
        <v>16</v>
      </c>
      <c r="J12" s="0" t="s">
        <v>142</v>
      </c>
    </row>
    <row r="13" customFormat="false" ht="15" hidden="false" customHeight="false" outlineLevel="0" collapsed="false">
      <c r="A13" s="0" t="n">
        <v>7012</v>
      </c>
      <c r="B13" s="0" t="s">
        <v>26</v>
      </c>
      <c r="J13" s="0" t="s">
        <v>134</v>
      </c>
    </row>
    <row r="14" customFormat="false" ht="15" hidden="false" customHeight="false" outlineLevel="0" collapsed="false">
      <c r="A14" s="0" t="n">
        <v>7013</v>
      </c>
      <c r="B14" s="0" t="s">
        <v>27</v>
      </c>
      <c r="C14" s="0" t="n">
        <f aca="false">1+1</f>
        <v>2</v>
      </c>
      <c r="G14" s="0" t="n">
        <f aca="false">7</f>
        <v>7</v>
      </c>
      <c r="H14" s="0" t="n">
        <f aca="false">8+2</f>
        <v>10</v>
      </c>
    </row>
    <row r="15" customFormat="false" ht="15" hidden="false" customHeight="false" outlineLevel="0" collapsed="false">
      <c r="A15" s="0" t="n">
        <v>7014</v>
      </c>
      <c r="B15" s="0" t="s">
        <v>28</v>
      </c>
    </row>
    <row r="16" customFormat="false" ht="15" hidden="false" customHeight="false" outlineLevel="0" collapsed="false">
      <c r="A16" s="0" t="n">
        <v>7015</v>
      </c>
      <c r="B16" s="0" t="s">
        <v>29</v>
      </c>
      <c r="C16" s="0" t="n">
        <f aca="false">1</f>
        <v>1</v>
      </c>
      <c r="G16" s="0" t="n">
        <f aca="false">1</f>
        <v>1</v>
      </c>
      <c r="J16" s="1" t="s">
        <v>178</v>
      </c>
    </row>
    <row r="17" customFormat="false" ht="15" hidden="false" customHeight="false" outlineLevel="0" collapsed="false">
      <c r="A17" s="0" t="n">
        <v>7016</v>
      </c>
      <c r="B17" s="0" t="s">
        <v>30</v>
      </c>
      <c r="C17" s="0" t="n">
        <f aca="false">1+1</f>
        <v>2</v>
      </c>
      <c r="G17" s="0" t="n">
        <f aca="false">1+1</f>
        <v>2</v>
      </c>
      <c r="J17" s="0" t="s">
        <v>40</v>
      </c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50</v>
      </c>
    </row>
    <row r="19" customFormat="false" ht="15" hidden="false" customHeight="false" outlineLevel="0" collapsed="false">
      <c r="A19" s="0" t="n">
        <v>7018</v>
      </c>
      <c r="B19" s="0" t="s">
        <v>32</v>
      </c>
      <c r="J19" s="0" t="s">
        <v>54</v>
      </c>
    </row>
    <row r="20" customFormat="false" ht="15" hidden="false" customHeight="false" outlineLevel="0" collapsed="false">
      <c r="A20" s="0" t="n">
        <v>7019</v>
      </c>
      <c r="B20" s="0" t="s">
        <v>33</v>
      </c>
    </row>
    <row r="21" customFormat="false" ht="15" hidden="false" customHeight="false" outlineLevel="0" collapsed="false">
      <c r="A21" s="0" t="n">
        <v>7020</v>
      </c>
      <c r="B21" s="0" t="s">
        <v>34</v>
      </c>
      <c r="C21" s="0" t="n">
        <f aca="false">1</f>
        <v>1</v>
      </c>
      <c r="H21" s="0" t="n">
        <f aca="false">1</f>
        <v>1</v>
      </c>
    </row>
    <row r="22" customFormat="false" ht="15" hidden="false" customHeight="false" outlineLevel="0" collapsed="false">
      <c r="A22" s="0" t="n">
        <v>7021</v>
      </c>
      <c r="B22" s="0" t="s">
        <v>35</v>
      </c>
      <c r="J22" s="1" t="s">
        <v>125</v>
      </c>
    </row>
    <row r="23" customFormat="false" ht="15" hidden="false" customHeight="false" outlineLevel="0" collapsed="false">
      <c r="A23" s="0" t="n">
        <v>7022</v>
      </c>
      <c r="B23" s="0" t="s">
        <v>36</v>
      </c>
      <c r="C23" s="0" t="n">
        <f aca="false">1</f>
        <v>1</v>
      </c>
      <c r="G23" s="0" t="n">
        <f aca="false">2</f>
        <v>2</v>
      </c>
      <c r="J23" s="4" t="s">
        <v>25</v>
      </c>
    </row>
    <row r="24" customFormat="false" ht="15" hidden="false" customHeight="false" outlineLevel="0" collapsed="false">
      <c r="A24" s="0" t="n">
        <v>7023</v>
      </c>
      <c r="B24" s="0" t="s">
        <v>37</v>
      </c>
      <c r="J24" s="0" t="s">
        <v>27</v>
      </c>
    </row>
    <row r="25" customFormat="false" ht="15" hidden="false" customHeight="false" outlineLevel="0" collapsed="false">
      <c r="A25" s="0" t="n">
        <v>7024</v>
      </c>
      <c r="B25" s="0" t="s">
        <v>38</v>
      </c>
      <c r="C25" s="0" t="n">
        <f aca="false">1</f>
        <v>1</v>
      </c>
      <c r="F25" s="0" t="n">
        <f aca="false">1</f>
        <v>1</v>
      </c>
      <c r="G25" s="0" t="n">
        <f aca="false">1</f>
        <v>1</v>
      </c>
      <c r="J25" s="0" t="s">
        <v>30</v>
      </c>
    </row>
    <row r="26" customFormat="false" ht="15" hidden="false" customHeight="false" outlineLevel="0" collapsed="false">
      <c r="A26" s="0" t="n">
        <v>7025</v>
      </c>
      <c r="B26" s="0" t="s">
        <v>39</v>
      </c>
      <c r="J26" s="0" t="s">
        <v>41</v>
      </c>
    </row>
    <row r="27" customFormat="false" ht="15" hidden="false" customHeight="false" outlineLevel="0" collapsed="false">
      <c r="A27" s="0" t="n">
        <v>7026</v>
      </c>
      <c r="B27" s="0" t="s">
        <v>40</v>
      </c>
      <c r="C27" s="0" t="n">
        <f aca="false">1+2</f>
        <v>3</v>
      </c>
      <c r="F27" s="0" t="n">
        <f aca="false">1+1</f>
        <v>2</v>
      </c>
      <c r="G27" s="0" t="n">
        <f aca="false">8</f>
        <v>8</v>
      </c>
      <c r="H27" s="0" t="n">
        <f aca="false">4</f>
        <v>4</v>
      </c>
      <c r="J27" s="0" t="s">
        <v>62</v>
      </c>
    </row>
    <row r="28" customFormat="false" ht="15" hidden="false" customHeight="false" outlineLevel="0" collapsed="false">
      <c r="A28" s="0" t="n">
        <v>7027</v>
      </c>
      <c r="B28" s="0" t="s">
        <v>41</v>
      </c>
      <c r="C28" s="0" t="n">
        <f aca="false">1+1</f>
        <v>2</v>
      </c>
      <c r="G28" s="0" t="n">
        <f aca="false">1+7</f>
        <v>8</v>
      </c>
      <c r="H28" s="0" t="n">
        <f aca="false">1</f>
        <v>1</v>
      </c>
      <c r="J28" s="0" t="s">
        <v>68</v>
      </c>
    </row>
    <row r="29" customFormat="false" ht="15" hidden="false" customHeight="false" outlineLevel="0" collapsed="false">
      <c r="A29" s="0" t="n">
        <v>7028</v>
      </c>
      <c r="B29" s="0" t="s">
        <v>42</v>
      </c>
      <c r="J29" s="0" t="s">
        <v>70</v>
      </c>
    </row>
    <row r="30" customFormat="false" ht="15" hidden="false" customHeight="false" outlineLevel="0" collapsed="false">
      <c r="A30" s="0" t="n">
        <v>7029</v>
      </c>
      <c r="B30" s="0" t="s">
        <v>43</v>
      </c>
      <c r="J30" s="0" t="s">
        <v>73</v>
      </c>
    </row>
    <row r="31" customFormat="false" ht="15" hidden="false" customHeight="false" outlineLevel="0" collapsed="false">
      <c r="A31" s="0" t="n">
        <v>7030</v>
      </c>
      <c r="B31" s="0" t="s">
        <v>44</v>
      </c>
    </row>
    <row r="32" customFormat="false" ht="15" hidden="false" customHeight="false" outlineLevel="0" collapsed="false">
      <c r="A32" s="0" t="n">
        <v>7031</v>
      </c>
      <c r="B32" s="0" t="s">
        <v>45</v>
      </c>
      <c r="C32" s="0" t="n">
        <f aca="false">1</f>
        <v>1</v>
      </c>
      <c r="G32" s="0" t="n">
        <f aca="false">7</f>
        <v>7</v>
      </c>
      <c r="H32" s="0" t="n">
        <f aca="false">3</f>
        <v>3</v>
      </c>
    </row>
    <row r="33" customFormat="false" ht="15" hidden="false" customHeight="false" outlineLevel="0" collapsed="false">
      <c r="A33" s="0" t="n">
        <v>7032</v>
      </c>
      <c r="B33" s="0" t="s">
        <v>46</v>
      </c>
      <c r="C33" s="0" t="n">
        <f aca="false">1</f>
        <v>1</v>
      </c>
      <c r="H33" s="0" t="n">
        <f aca="false">1</f>
        <v>1</v>
      </c>
    </row>
    <row r="34" customFormat="false" ht="15" hidden="false" customHeight="false" outlineLevel="0" collapsed="false">
      <c r="A34" s="0" t="n">
        <v>7033</v>
      </c>
      <c r="B34" s="0" t="s">
        <v>47</v>
      </c>
      <c r="C34" s="0" t="n">
        <f aca="false">1</f>
        <v>1</v>
      </c>
      <c r="H34" s="0" t="n">
        <f aca="false">1</f>
        <v>1</v>
      </c>
    </row>
    <row r="35" customFormat="false" ht="15" hidden="false" customHeight="false" outlineLevel="0" collapsed="false">
      <c r="A35" s="0" t="n">
        <v>7034</v>
      </c>
      <c r="B35" s="0" t="s">
        <v>48</v>
      </c>
    </row>
    <row r="36" customFormat="false" ht="15" hidden="false" customHeight="false" outlineLevel="0" collapsed="false">
      <c r="A36" s="0" t="n">
        <v>7035</v>
      </c>
      <c r="B36" s="0" t="s">
        <v>49</v>
      </c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f aca="false">1+1+1</f>
        <v>3</v>
      </c>
      <c r="G37" s="0" t="n">
        <f aca="false">1+5+3</f>
        <v>9</v>
      </c>
      <c r="H37" s="0" t="n">
        <f aca="false">7+1</f>
        <v>8</v>
      </c>
    </row>
    <row r="38" customFormat="false" ht="15" hidden="false" customHeight="false" outlineLevel="0" collapsed="false">
      <c r="A38" s="0" t="n">
        <v>7037</v>
      </c>
      <c r="B38" s="0" t="s">
        <v>51</v>
      </c>
    </row>
    <row r="39" customFormat="false" ht="15" hidden="false" customHeight="false" outlineLevel="0" collapsed="false">
      <c r="A39" s="0" t="n">
        <v>7038</v>
      </c>
      <c r="B39" s="0" t="s">
        <v>52</v>
      </c>
    </row>
    <row r="40" customFormat="false" ht="15" hidden="false" customHeight="false" outlineLevel="0" collapsed="false">
      <c r="A40" s="0" t="n">
        <v>7039</v>
      </c>
      <c r="B40" s="0" t="s">
        <v>53</v>
      </c>
    </row>
    <row r="41" customFormat="false" ht="15" hidden="false" customHeight="false" outlineLevel="0" collapsed="false">
      <c r="A41" s="0" t="n">
        <v>7040</v>
      </c>
      <c r="B41" s="0" t="s">
        <v>54</v>
      </c>
      <c r="C41" s="0" t="n">
        <f aca="false">1+1+1</f>
        <v>3</v>
      </c>
      <c r="F41" s="0" t="n">
        <f aca="false">4+5</f>
        <v>9</v>
      </c>
      <c r="G41" s="0" t="n">
        <f aca="false">3+17+28</f>
        <v>48</v>
      </c>
      <c r="H41" s="0" t="n">
        <f aca="false">1+9+34</f>
        <v>44</v>
      </c>
    </row>
    <row r="42" customFormat="false" ht="15" hidden="false" customHeight="false" outlineLevel="0" collapsed="false">
      <c r="A42" s="0" t="n">
        <v>7041</v>
      </c>
      <c r="B42" s="0" t="s">
        <v>55</v>
      </c>
    </row>
    <row r="43" customFormat="false" ht="15" hidden="false" customHeight="false" outlineLevel="0" collapsed="false">
      <c r="A43" s="0" t="n">
        <v>7042</v>
      </c>
      <c r="B43" s="0" t="s">
        <v>56</v>
      </c>
    </row>
    <row r="44" customFormat="false" ht="15" hidden="false" customHeight="false" outlineLevel="0" collapsed="false">
      <c r="A44" s="0" t="n">
        <v>7043</v>
      </c>
      <c r="B44" s="0" t="s">
        <v>57</v>
      </c>
    </row>
    <row r="45" customFormat="false" ht="15" hidden="false" customHeight="false" outlineLevel="0" collapsed="false">
      <c r="A45" s="0" t="n">
        <v>7044</v>
      </c>
      <c r="B45" s="0" t="s">
        <v>58</v>
      </c>
      <c r="C45" s="0" t="n">
        <f aca="false">1</f>
        <v>1</v>
      </c>
      <c r="H45" s="0" t="n">
        <f aca="false">1</f>
        <v>1</v>
      </c>
    </row>
    <row r="46" customFormat="false" ht="15" hidden="false" customHeight="false" outlineLevel="0" collapsed="false">
      <c r="A46" s="0" t="n">
        <v>7045</v>
      </c>
      <c r="B46" s="0" t="s">
        <v>59</v>
      </c>
    </row>
    <row r="47" customFormat="false" ht="15" hidden="false" customHeight="false" outlineLevel="0" collapsed="false">
      <c r="A47" s="0" t="n">
        <v>7046</v>
      </c>
      <c r="B47" s="0" t="s">
        <v>60</v>
      </c>
    </row>
    <row r="48" customFormat="false" ht="15" hidden="false" customHeight="false" outlineLevel="0" collapsed="false">
      <c r="A48" s="0" t="n">
        <v>7047</v>
      </c>
      <c r="B48" s="0" t="s">
        <v>61</v>
      </c>
    </row>
    <row r="49" customFormat="false" ht="15" hidden="false" customHeight="false" outlineLevel="0" collapsed="false">
      <c r="A49" s="0" t="n">
        <v>7048</v>
      </c>
      <c r="B49" s="0" t="s">
        <v>62</v>
      </c>
      <c r="C49" s="0" t="n">
        <f aca="false">1+1</f>
        <v>2</v>
      </c>
      <c r="G49" s="0" t="n">
        <f aca="false">3+3</f>
        <v>6</v>
      </c>
      <c r="H49" s="0" t="n">
        <f aca="false">2+4</f>
        <v>6</v>
      </c>
    </row>
    <row r="50" customFormat="false" ht="15" hidden="false" customHeight="false" outlineLevel="0" collapsed="false">
      <c r="A50" s="0" t="n">
        <v>7049</v>
      </c>
      <c r="B50" s="0" t="s">
        <v>63</v>
      </c>
    </row>
    <row r="51" customFormat="false" ht="15" hidden="false" customHeight="false" outlineLevel="0" collapsed="false">
      <c r="A51" s="0" t="n">
        <v>7050</v>
      </c>
      <c r="B51" s="0" t="s">
        <v>64</v>
      </c>
    </row>
    <row r="52" customFormat="false" ht="15" hidden="false" customHeight="false" outlineLevel="0" collapsed="false">
      <c r="A52" s="0" t="n">
        <v>7051</v>
      </c>
      <c r="B52" s="0" t="s">
        <v>65</v>
      </c>
    </row>
    <row r="53" customFormat="false" ht="15" hidden="false" customHeight="false" outlineLevel="0" collapsed="false">
      <c r="A53" s="0" t="n">
        <v>7052</v>
      </c>
      <c r="B53" s="0" t="s">
        <v>66</v>
      </c>
    </row>
    <row r="54" customFormat="false" ht="15" hidden="false" customHeight="false" outlineLevel="0" collapsed="false">
      <c r="A54" s="0" t="n">
        <v>7053</v>
      </c>
      <c r="B54" s="0" t="s">
        <v>67</v>
      </c>
    </row>
    <row r="55" customFormat="false" ht="15" hidden="false" customHeight="false" outlineLevel="0" collapsed="false">
      <c r="A55" s="0" t="n">
        <v>7054</v>
      </c>
      <c r="B55" s="0" t="s">
        <v>68</v>
      </c>
      <c r="C55" s="0" t="n">
        <f aca="false">1+1</f>
        <v>2</v>
      </c>
      <c r="G55" s="0" t="n">
        <f aca="false">2+1</f>
        <v>3</v>
      </c>
      <c r="H55" s="0" t="n">
        <f aca="false">1</f>
        <v>1</v>
      </c>
    </row>
    <row r="56" customFormat="false" ht="15" hidden="false" customHeight="false" outlineLevel="0" collapsed="false">
      <c r="A56" s="0" t="n">
        <v>7055</v>
      </c>
      <c r="B56" s="0" t="s">
        <v>69</v>
      </c>
    </row>
    <row r="57" customFormat="false" ht="15" hidden="false" customHeight="false" outlineLevel="0" collapsed="false">
      <c r="A57" s="0" t="n">
        <v>7056</v>
      </c>
      <c r="B57" s="0" t="s">
        <v>70</v>
      </c>
      <c r="C57" s="0" t="n">
        <f aca="false">1+1</f>
        <v>2</v>
      </c>
      <c r="F57" s="0" t="n">
        <f aca="false">1</f>
        <v>1</v>
      </c>
      <c r="H57" s="0" t="n">
        <f aca="false">1</f>
        <v>1</v>
      </c>
    </row>
    <row r="58" customFormat="false" ht="15" hidden="false" customHeight="false" outlineLevel="0" collapsed="false">
      <c r="A58" s="0" t="n">
        <v>7057</v>
      </c>
      <c r="B58" s="0" t="s">
        <v>71</v>
      </c>
      <c r="C58" s="0" t="n">
        <f aca="false">1</f>
        <v>1</v>
      </c>
      <c r="G58" s="0" t="n">
        <f aca="false">6</f>
        <v>6</v>
      </c>
      <c r="H58" s="0" t="n">
        <f aca="false">3</f>
        <v>3</v>
      </c>
    </row>
    <row r="59" customFormat="false" ht="15" hidden="false" customHeight="false" outlineLevel="0" collapsed="false">
      <c r="A59" s="0" t="n">
        <v>7058</v>
      </c>
      <c r="B59" s="0" t="s">
        <v>72</v>
      </c>
    </row>
    <row r="60" customFormat="false" ht="15" hidden="false" customHeight="false" outlineLevel="0" collapsed="false">
      <c r="A60" s="0" t="n">
        <v>7059</v>
      </c>
      <c r="B60" s="0" t="s">
        <v>73</v>
      </c>
      <c r="C60" s="0" t="n">
        <f aca="false">1+1</f>
        <v>2</v>
      </c>
      <c r="G60" s="0" t="n">
        <f aca="false">1+5</f>
        <v>6</v>
      </c>
      <c r="H60" s="0" t="n">
        <f aca="false">1</f>
        <v>1</v>
      </c>
    </row>
    <row r="61" customFormat="false" ht="15" hidden="false" customHeight="false" outlineLevel="0" collapsed="false">
      <c r="A61" s="0" t="n">
        <v>7060</v>
      </c>
      <c r="B61" s="0" t="s">
        <v>74</v>
      </c>
      <c r="C61" s="0" t="n">
        <f aca="false">1</f>
        <v>1</v>
      </c>
      <c r="G61" s="0" t="n">
        <f aca="false">7</f>
        <v>7</v>
      </c>
    </row>
    <row r="62" customFormat="false" ht="15" hidden="false" customHeight="false" outlineLevel="0" collapsed="false">
      <c r="A62" s="0" t="n">
        <v>7061</v>
      </c>
      <c r="B62" s="0" t="s">
        <v>75</v>
      </c>
    </row>
    <row r="63" customFormat="false" ht="15" hidden="false" customHeight="false" outlineLevel="0" collapsed="false">
      <c r="A63" s="0" t="n">
        <v>7062</v>
      </c>
      <c r="B63" s="0" t="s">
        <v>76</v>
      </c>
    </row>
    <row r="64" customFormat="false" ht="15" hidden="false" customHeight="false" outlineLevel="0" collapsed="false">
      <c r="A64" s="0" t="n">
        <v>7063</v>
      </c>
      <c r="B64" s="0" t="s">
        <v>77</v>
      </c>
    </row>
    <row r="65" customFormat="false" ht="15" hidden="false" customHeight="false" outlineLevel="0" collapsed="false">
      <c r="A65" s="0" t="n">
        <v>7064</v>
      </c>
      <c r="B65" s="0" t="s">
        <v>78</v>
      </c>
    </row>
    <row r="66" customFormat="false" ht="15" hidden="false" customHeight="false" outlineLevel="0" collapsed="false">
      <c r="A66" s="0" t="n">
        <v>7065</v>
      </c>
      <c r="B66" s="0" t="s">
        <v>79</v>
      </c>
      <c r="C66" s="0" t="n">
        <f aca="false">1</f>
        <v>1</v>
      </c>
      <c r="G66" s="0" t="n">
        <f aca="false">1</f>
        <v>1</v>
      </c>
      <c r="H66" s="0" t="n">
        <f aca="false">1</f>
        <v>1</v>
      </c>
    </row>
    <row r="67" customFormat="false" ht="15" hidden="false" customHeight="false" outlineLevel="0" collapsed="false">
      <c r="A67" s="0" t="n">
        <v>7901</v>
      </c>
      <c r="B67" s="0" t="s">
        <v>80</v>
      </c>
    </row>
    <row r="68" customFormat="false" ht="15" hidden="false" customHeight="false" outlineLevel="0" collapsed="false">
      <c r="A68" s="0" t="n">
        <v>7902</v>
      </c>
      <c r="B68" s="0" t="s">
        <v>81</v>
      </c>
    </row>
    <row r="69" customFormat="false" ht="15" hidden="false" customHeight="false" outlineLevel="0" collapsed="false">
      <c r="B69" s="0" t="n">
        <v>67</v>
      </c>
      <c r="C69" s="0" t="n">
        <f aca="false">SUM(C2:C68)</f>
        <v>39</v>
      </c>
      <c r="F69" s="0" t="n">
        <f aca="false">SUM(F2:F68)</f>
        <v>13</v>
      </c>
      <c r="G69" s="0" t="n">
        <f aca="false">SUM(G2:G68)</f>
        <v>144</v>
      </c>
      <c r="H69" s="0" t="n">
        <f aca="false">SUM(H2:H68)</f>
        <v>103</v>
      </c>
    </row>
    <row r="70" customFormat="false" ht="15" hidden="false" customHeight="false" outlineLevel="0" collapsed="false">
      <c r="B70" s="0" t="n">
        <f aca="false">B69-C70</f>
        <v>42</v>
      </c>
      <c r="C70" s="0" t="n">
        <f aca="false">COUNT(C2:C68)</f>
        <v>25</v>
      </c>
    </row>
    <row r="71" customFormat="false" ht="15" hidden="false" customHeight="false" outlineLevel="0" collapsed="false">
      <c r="B71" s="0" t="s">
        <v>153</v>
      </c>
    </row>
  </sheetData>
  <conditionalFormatting sqref="B12">
    <cfRule type="cellIs" priority="2" operator="equal" aboveAverage="0" equalAverage="0" bottom="0" percent="0" rank="0" text="" dxfId="11">
      <formula>2</formula>
    </cfRule>
  </conditionalFormatting>
  <conditionalFormatting sqref="C2:C68">
    <cfRule type="cellIs" priority="3" operator="equal" aboveAverage="0" equalAverage="0" bottom="0" percent="0" rank="0" text="" dxfId="12">
      <formula>2</formula>
    </cfRule>
  </conditionalFormatting>
  <conditionalFormatting sqref="J23">
    <cfRule type="cellIs" priority="4" operator="equal" aboveAverage="0" equalAverage="0" bottom="0" percent="0" rank="0" text="" dxfId="13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5.57"/>
    <col collapsed="false" customWidth="true" hidden="false" outlineLevel="0" max="3" min="3" style="0" width="22.86"/>
    <col collapsed="false" customWidth="true" hidden="false" outlineLevel="0" max="5" min="4" style="0" width="10.65"/>
    <col collapsed="false" customWidth="true" hidden="false" outlineLevel="0" max="6" min="6" style="0" width="26"/>
    <col collapsed="false" customWidth="true" hidden="false" outlineLevel="0" max="7" min="7" style="0" width="24.29"/>
    <col collapsed="false" customWidth="true" hidden="false" outlineLevel="0" max="8" min="8" style="0" width="25.14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1" t="s">
        <v>83</v>
      </c>
      <c r="D1" s="1" t="s">
        <v>84</v>
      </c>
      <c r="E1" s="1" t="s">
        <v>169</v>
      </c>
      <c r="F1" s="1" t="s">
        <v>85</v>
      </c>
      <c r="G1" s="1" t="s">
        <v>86</v>
      </c>
      <c r="H1" s="1" t="s">
        <v>87</v>
      </c>
    </row>
    <row r="2" customFormat="false" ht="15" hidden="false" customHeight="false" outlineLevel="0" collapsed="false">
      <c r="A2" s="0" t="n">
        <v>7001</v>
      </c>
      <c r="B2" s="0" t="s">
        <v>8</v>
      </c>
      <c r="C2" s="0" t="n">
        <f aca="false">1</f>
        <v>1</v>
      </c>
      <c r="H2" s="0" t="n">
        <f aca="false">1</f>
        <v>1</v>
      </c>
      <c r="J2" s="1" t="s">
        <v>9</v>
      </c>
    </row>
    <row r="3" customFormat="false" ht="15" hidden="false" customHeight="false" outlineLevel="0" collapsed="false">
      <c r="A3" s="0" t="n">
        <v>7002</v>
      </c>
      <c r="B3" s="0" t="s">
        <v>10</v>
      </c>
      <c r="C3" s="0" t="n">
        <f aca="false">1</f>
        <v>1</v>
      </c>
      <c r="G3" s="0" t="n">
        <f aca="false">1</f>
        <v>1</v>
      </c>
    </row>
    <row r="4" customFormat="false" ht="15" hidden="false" customHeight="false" outlineLevel="0" collapsed="false">
      <c r="A4" s="0" t="n">
        <v>7003</v>
      </c>
      <c r="B4" s="0" t="s">
        <v>11</v>
      </c>
      <c r="J4" s="0" t="s">
        <v>156</v>
      </c>
    </row>
    <row r="5" customFormat="false" ht="15" hidden="false" customHeight="false" outlineLevel="0" collapsed="false">
      <c r="A5" s="0" t="n">
        <v>7004</v>
      </c>
      <c r="B5" s="0" t="s">
        <v>13</v>
      </c>
      <c r="J5" s="0" t="s">
        <v>179</v>
      </c>
    </row>
    <row r="6" customFormat="false" ht="15" hidden="false" customHeight="false" outlineLevel="0" collapsed="false">
      <c r="A6" s="0" t="n">
        <v>7005</v>
      </c>
      <c r="B6" s="0" t="s">
        <v>15</v>
      </c>
      <c r="J6" s="0" t="s">
        <v>180</v>
      </c>
    </row>
    <row r="7" customFormat="false" ht="15" hidden="false" customHeight="false" outlineLevel="0" collapsed="false">
      <c r="A7" s="0" t="n">
        <v>7006</v>
      </c>
      <c r="B7" s="0" t="s">
        <v>17</v>
      </c>
      <c r="J7" s="0" t="s">
        <v>181</v>
      </c>
    </row>
    <row r="8" customFormat="false" ht="15" hidden="false" customHeight="false" outlineLevel="0" collapsed="false">
      <c r="A8" s="0" t="n">
        <v>7007</v>
      </c>
      <c r="B8" s="0" t="s">
        <v>19</v>
      </c>
      <c r="J8" s="0" t="s">
        <v>166</v>
      </c>
    </row>
    <row r="9" customFormat="false" ht="15" hidden="false" customHeight="false" outlineLevel="0" collapsed="false">
      <c r="A9" s="0" t="n">
        <v>7008</v>
      </c>
      <c r="B9" s="0" t="s">
        <v>21</v>
      </c>
      <c r="J9" s="0" t="s">
        <v>182</v>
      </c>
    </row>
    <row r="10" customFormat="false" ht="15" hidden="false" customHeight="false" outlineLevel="0" collapsed="false">
      <c r="A10" s="0" t="n">
        <v>7009</v>
      </c>
      <c r="B10" s="0" t="s">
        <v>23</v>
      </c>
      <c r="J10" s="0" t="s">
        <v>183</v>
      </c>
    </row>
    <row r="11" customFormat="false" ht="15" hidden="false" customHeight="false" outlineLevel="0" collapsed="false">
      <c r="A11" s="0" t="n">
        <v>7010</v>
      </c>
      <c r="B11" s="0" t="s">
        <v>24</v>
      </c>
      <c r="C11" s="0" t="n">
        <f aca="false">1</f>
        <v>1</v>
      </c>
      <c r="E11" s="0" t="n">
        <f aca="false">1</f>
        <v>1</v>
      </c>
      <c r="H11" s="0" t="n">
        <f aca="false">1</f>
        <v>1</v>
      </c>
      <c r="J11" s="0" t="s">
        <v>184</v>
      </c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f aca="false">1+1</f>
        <v>2</v>
      </c>
      <c r="G12" s="0" t="n">
        <f aca="false">2</f>
        <v>2</v>
      </c>
      <c r="H12" s="0" t="n">
        <f aca="false">1+5</f>
        <v>6</v>
      </c>
      <c r="J12" s="0" t="s">
        <v>134</v>
      </c>
    </row>
    <row r="13" customFormat="false" ht="15" hidden="false" customHeight="false" outlineLevel="0" collapsed="false">
      <c r="A13" s="0" t="n">
        <v>7012</v>
      </c>
      <c r="B13" s="0" t="s">
        <v>26</v>
      </c>
    </row>
    <row r="14" customFormat="false" ht="15" hidden="false" customHeight="false" outlineLevel="0" collapsed="false">
      <c r="A14" s="0" t="n">
        <v>7013</v>
      </c>
      <c r="B14" s="0" t="s">
        <v>27</v>
      </c>
    </row>
    <row r="15" customFormat="false" ht="15" hidden="false" customHeight="false" outlineLevel="0" collapsed="false">
      <c r="A15" s="0" t="n">
        <v>7014</v>
      </c>
      <c r="B15" s="0" t="s">
        <v>28</v>
      </c>
      <c r="J15" s="1" t="s">
        <v>143</v>
      </c>
    </row>
    <row r="16" customFormat="false" ht="15" hidden="false" customHeight="false" outlineLevel="0" collapsed="false">
      <c r="A16" s="0" t="n">
        <v>7015</v>
      </c>
      <c r="B16" s="0" t="s">
        <v>29</v>
      </c>
      <c r="C16" s="0" t="n">
        <f aca="false">1</f>
        <v>1</v>
      </c>
      <c r="G16" s="0" t="n">
        <f aca="false">1</f>
        <v>1</v>
      </c>
      <c r="H16" s="0" t="n">
        <f aca="false">5</f>
        <v>5</v>
      </c>
      <c r="J16" s="0" t="s">
        <v>25</v>
      </c>
    </row>
    <row r="17" customFormat="false" ht="15" hidden="false" customHeight="false" outlineLevel="0" collapsed="false">
      <c r="A17" s="0" t="n">
        <v>7016</v>
      </c>
      <c r="B17" s="0" t="s">
        <v>30</v>
      </c>
      <c r="J17" s="0" t="s">
        <v>50</v>
      </c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54</v>
      </c>
    </row>
    <row r="19" customFormat="false" ht="15" hidden="false" customHeight="false" outlineLevel="0" collapsed="false">
      <c r="A19" s="0" t="n">
        <v>7018</v>
      </c>
      <c r="B19" s="0" t="s">
        <v>32</v>
      </c>
    </row>
    <row r="20" customFormat="false" ht="15" hidden="false" customHeight="false" outlineLevel="0" collapsed="false">
      <c r="A20" s="0" t="n">
        <v>7019</v>
      </c>
      <c r="B20" s="0" t="s">
        <v>33</v>
      </c>
    </row>
    <row r="21" customFormat="false" ht="15" hidden="false" customHeight="false" outlineLevel="0" collapsed="false">
      <c r="A21" s="0" t="n">
        <v>7020</v>
      </c>
      <c r="B21" s="0" t="s">
        <v>34</v>
      </c>
      <c r="C21" s="0" t="n">
        <f aca="false">1</f>
        <v>1</v>
      </c>
      <c r="H21" s="0" t="n">
        <f aca="false">2</f>
        <v>2</v>
      </c>
    </row>
    <row r="22" customFormat="false" ht="15" hidden="false" customHeight="false" outlineLevel="0" collapsed="false">
      <c r="A22" s="0" t="n">
        <v>7021</v>
      </c>
      <c r="B22" s="0" t="s">
        <v>35</v>
      </c>
    </row>
    <row r="23" customFormat="false" ht="15" hidden="false" customHeight="false" outlineLevel="0" collapsed="false">
      <c r="A23" s="0" t="n">
        <v>7022</v>
      </c>
      <c r="B23" s="0" t="s">
        <v>36</v>
      </c>
    </row>
    <row r="24" customFormat="false" ht="15" hidden="false" customHeight="false" outlineLevel="0" collapsed="false">
      <c r="A24" s="0" t="n">
        <v>7023</v>
      </c>
      <c r="B24" s="0" t="s">
        <v>37</v>
      </c>
    </row>
    <row r="25" customFormat="false" ht="15" hidden="false" customHeight="false" outlineLevel="0" collapsed="false">
      <c r="A25" s="0" t="n">
        <v>7024</v>
      </c>
      <c r="B25" s="0" t="s">
        <v>38</v>
      </c>
    </row>
    <row r="26" customFormat="false" ht="15" hidden="false" customHeight="false" outlineLevel="0" collapsed="false">
      <c r="A26" s="0" t="n">
        <v>7025</v>
      </c>
      <c r="B26" s="0" t="s">
        <v>39</v>
      </c>
    </row>
    <row r="27" customFormat="false" ht="15" hidden="false" customHeight="false" outlineLevel="0" collapsed="false">
      <c r="A27" s="0" t="n">
        <v>7026</v>
      </c>
      <c r="B27" s="0" t="s">
        <v>40</v>
      </c>
    </row>
    <row r="28" customFormat="false" ht="15" hidden="false" customHeight="false" outlineLevel="0" collapsed="false">
      <c r="A28" s="0" t="n">
        <v>7027</v>
      </c>
      <c r="B28" s="0" t="s">
        <v>41</v>
      </c>
      <c r="C28" s="0" t="n">
        <f aca="false">1</f>
        <v>1</v>
      </c>
      <c r="H28" s="0" t="n">
        <f aca="false">1</f>
        <v>1</v>
      </c>
    </row>
    <row r="29" customFormat="false" ht="15" hidden="false" customHeight="false" outlineLevel="0" collapsed="false">
      <c r="A29" s="0" t="n">
        <v>7028</v>
      </c>
      <c r="B29" s="0" t="s">
        <v>42</v>
      </c>
    </row>
    <row r="30" customFormat="false" ht="15" hidden="false" customHeight="false" outlineLevel="0" collapsed="false">
      <c r="A30" s="0" t="n">
        <v>7029</v>
      </c>
      <c r="B30" s="0" t="s">
        <v>43</v>
      </c>
    </row>
    <row r="31" customFormat="false" ht="15" hidden="false" customHeight="false" outlineLevel="0" collapsed="false">
      <c r="A31" s="0" t="n">
        <v>7030</v>
      </c>
      <c r="B31" s="0" t="s">
        <v>44</v>
      </c>
    </row>
    <row r="32" customFormat="false" ht="15" hidden="false" customHeight="false" outlineLevel="0" collapsed="false">
      <c r="A32" s="0" t="n">
        <v>7031</v>
      </c>
      <c r="B32" s="0" t="s">
        <v>45</v>
      </c>
      <c r="C32" s="0" t="n">
        <f aca="false">1</f>
        <v>1</v>
      </c>
      <c r="H32" s="0" t="n">
        <f aca="false">1</f>
        <v>1</v>
      </c>
    </row>
    <row r="33" customFormat="false" ht="15" hidden="false" customHeight="false" outlineLevel="0" collapsed="false">
      <c r="A33" s="0" t="n">
        <v>7032</v>
      </c>
      <c r="B33" s="0" t="s">
        <v>46</v>
      </c>
      <c r="C33" s="0" t="n">
        <f aca="false">1</f>
        <v>1</v>
      </c>
      <c r="G33" s="0" t="n">
        <f aca="false">1</f>
        <v>1</v>
      </c>
    </row>
    <row r="34" customFormat="false" ht="15" hidden="false" customHeight="false" outlineLevel="0" collapsed="false">
      <c r="A34" s="0" t="n">
        <v>7033</v>
      </c>
      <c r="B34" s="0" t="s">
        <v>47</v>
      </c>
    </row>
    <row r="35" customFormat="false" ht="15" hidden="false" customHeight="false" outlineLevel="0" collapsed="false">
      <c r="A35" s="0" t="n">
        <v>7034</v>
      </c>
      <c r="B35" s="0" t="s">
        <v>48</v>
      </c>
    </row>
    <row r="36" customFormat="false" ht="15" hidden="false" customHeight="false" outlineLevel="0" collapsed="false">
      <c r="A36" s="0" t="n">
        <v>7035</v>
      </c>
      <c r="B36" s="0" t="s">
        <v>49</v>
      </c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f aca="false">1+1</f>
        <v>2</v>
      </c>
      <c r="G37" s="0" t="n">
        <f aca="false">2</f>
        <v>2</v>
      </c>
      <c r="H37" s="0" t="n">
        <f aca="false">4+1</f>
        <v>5</v>
      </c>
    </row>
    <row r="38" customFormat="false" ht="15" hidden="false" customHeight="false" outlineLevel="0" collapsed="false">
      <c r="A38" s="0" t="n">
        <v>7037</v>
      </c>
      <c r="B38" s="0" t="s">
        <v>51</v>
      </c>
      <c r="C38" s="0" t="n">
        <f aca="false">1</f>
        <v>1</v>
      </c>
      <c r="G38" s="0" t="n">
        <f aca="false">1</f>
        <v>1</v>
      </c>
      <c r="H38" s="0" t="n">
        <f aca="false">1</f>
        <v>1</v>
      </c>
    </row>
    <row r="39" customFormat="false" ht="15" hidden="false" customHeight="false" outlineLevel="0" collapsed="false">
      <c r="A39" s="0" t="n">
        <v>7038</v>
      </c>
      <c r="B39" s="0" t="s">
        <v>52</v>
      </c>
    </row>
    <row r="40" customFormat="false" ht="15" hidden="false" customHeight="false" outlineLevel="0" collapsed="false">
      <c r="A40" s="0" t="n">
        <v>7039</v>
      </c>
      <c r="B40" s="0" t="s">
        <v>53</v>
      </c>
    </row>
    <row r="41" customFormat="false" ht="15" hidden="false" customHeight="false" outlineLevel="0" collapsed="false">
      <c r="A41" s="0" t="n">
        <v>7040</v>
      </c>
      <c r="B41" s="0" t="s">
        <v>54</v>
      </c>
      <c r="C41" s="0" t="n">
        <f aca="false">1+1</f>
        <v>2</v>
      </c>
      <c r="E41" s="0" t="n">
        <v>2</v>
      </c>
      <c r="F41" s="0" t="n">
        <f aca="false">1</f>
        <v>1</v>
      </c>
      <c r="G41" s="0" t="n">
        <f aca="false">47+1</f>
        <v>48</v>
      </c>
      <c r="H41" s="0" t="n">
        <f aca="false">25+5</f>
        <v>30</v>
      </c>
    </row>
    <row r="42" customFormat="false" ht="15" hidden="false" customHeight="false" outlineLevel="0" collapsed="false">
      <c r="A42" s="0" t="n">
        <v>7041</v>
      </c>
      <c r="B42" s="0" t="s">
        <v>55</v>
      </c>
    </row>
    <row r="43" customFormat="false" ht="15" hidden="false" customHeight="false" outlineLevel="0" collapsed="false">
      <c r="A43" s="0" t="n">
        <v>7042</v>
      </c>
      <c r="B43" s="0" t="s">
        <v>56</v>
      </c>
      <c r="C43" s="0" t="n">
        <f aca="false">1</f>
        <v>1</v>
      </c>
      <c r="G43" s="0" t="n">
        <f aca="false">1</f>
        <v>1</v>
      </c>
    </row>
    <row r="44" customFormat="false" ht="15" hidden="false" customHeight="false" outlineLevel="0" collapsed="false">
      <c r="A44" s="0" t="n">
        <v>7043</v>
      </c>
      <c r="B44" s="0" t="s">
        <v>57</v>
      </c>
    </row>
    <row r="45" customFormat="false" ht="15" hidden="false" customHeight="false" outlineLevel="0" collapsed="false">
      <c r="A45" s="0" t="n">
        <v>7044</v>
      </c>
      <c r="B45" s="0" t="s">
        <v>58</v>
      </c>
      <c r="C45" s="0" t="n">
        <v>1</v>
      </c>
      <c r="H45" s="0" t="n">
        <f aca="false">1</f>
        <v>1</v>
      </c>
    </row>
    <row r="46" customFormat="false" ht="15" hidden="false" customHeight="false" outlineLevel="0" collapsed="false">
      <c r="A46" s="0" t="n">
        <v>7045</v>
      </c>
      <c r="B46" s="0" t="s">
        <v>59</v>
      </c>
      <c r="C46" s="0" t="n">
        <f aca="false">1</f>
        <v>1</v>
      </c>
      <c r="G46" s="0" t="n">
        <f aca="false">4</f>
        <v>4</v>
      </c>
      <c r="H46" s="0" t="n">
        <f aca="false">5</f>
        <v>5</v>
      </c>
    </row>
    <row r="47" customFormat="false" ht="15" hidden="false" customHeight="false" outlineLevel="0" collapsed="false">
      <c r="A47" s="0" t="n">
        <v>7046</v>
      </c>
      <c r="B47" s="0" t="s">
        <v>60</v>
      </c>
    </row>
    <row r="48" customFormat="false" ht="15" hidden="false" customHeight="false" outlineLevel="0" collapsed="false">
      <c r="A48" s="0" t="n">
        <v>7047</v>
      </c>
      <c r="B48" s="0" t="s">
        <v>61</v>
      </c>
    </row>
    <row r="49" customFormat="false" ht="15" hidden="false" customHeight="false" outlineLevel="0" collapsed="false">
      <c r="A49" s="0" t="n">
        <v>7048</v>
      </c>
      <c r="B49" s="0" t="s">
        <v>62</v>
      </c>
    </row>
    <row r="50" customFormat="false" ht="15" hidden="false" customHeight="false" outlineLevel="0" collapsed="false">
      <c r="A50" s="0" t="n">
        <v>7049</v>
      </c>
      <c r="B50" s="0" t="s">
        <v>63</v>
      </c>
    </row>
    <row r="51" customFormat="false" ht="15" hidden="false" customHeight="false" outlineLevel="0" collapsed="false">
      <c r="A51" s="0" t="n">
        <v>7050</v>
      </c>
      <c r="B51" s="0" t="s">
        <v>64</v>
      </c>
    </row>
    <row r="52" customFormat="false" ht="15" hidden="false" customHeight="false" outlineLevel="0" collapsed="false">
      <c r="A52" s="0" t="n">
        <v>7051</v>
      </c>
      <c r="B52" s="0" t="s">
        <v>65</v>
      </c>
    </row>
    <row r="53" customFormat="false" ht="15" hidden="false" customHeight="false" outlineLevel="0" collapsed="false">
      <c r="A53" s="0" t="n">
        <v>7052</v>
      </c>
      <c r="B53" s="0" t="s">
        <v>66</v>
      </c>
      <c r="C53" s="0" t="n">
        <f aca="false">1</f>
        <v>1</v>
      </c>
      <c r="G53" s="0" t="n">
        <f aca="false">1</f>
        <v>1</v>
      </c>
    </row>
    <row r="54" customFormat="false" ht="15" hidden="false" customHeight="false" outlineLevel="0" collapsed="false">
      <c r="A54" s="0" t="n">
        <v>7053</v>
      </c>
      <c r="B54" s="0" t="s">
        <v>67</v>
      </c>
    </row>
    <row r="55" customFormat="false" ht="15" hidden="false" customHeight="false" outlineLevel="0" collapsed="false">
      <c r="A55" s="0" t="n">
        <v>7054</v>
      </c>
      <c r="B55" s="0" t="s">
        <v>68</v>
      </c>
    </row>
    <row r="56" customFormat="false" ht="15" hidden="false" customHeight="false" outlineLevel="0" collapsed="false">
      <c r="A56" s="0" t="n">
        <v>7055</v>
      </c>
      <c r="B56" s="0" t="s">
        <v>69</v>
      </c>
    </row>
    <row r="57" customFormat="false" ht="15" hidden="false" customHeight="false" outlineLevel="0" collapsed="false">
      <c r="A57" s="0" t="n">
        <v>7056</v>
      </c>
      <c r="B57" s="0" t="s">
        <v>70</v>
      </c>
      <c r="C57" s="0" t="n">
        <f aca="false">1</f>
        <v>1</v>
      </c>
      <c r="H57" s="0" t="n">
        <f aca="false">5</f>
        <v>5</v>
      </c>
    </row>
    <row r="58" customFormat="false" ht="15" hidden="false" customHeight="false" outlineLevel="0" collapsed="false">
      <c r="A58" s="0" t="n">
        <v>7057</v>
      </c>
      <c r="B58" s="0" t="s">
        <v>71</v>
      </c>
    </row>
    <row r="59" customFormat="false" ht="15" hidden="false" customHeight="false" outlineLevel="0" collapsed="false">
      <c r="A59" s="0" t="n">
        <v>7058</v>
      </c>
      <c r="B59" s="0" t="s">
        <v>72</v>
      </c>
    </row>
    <row r="60" customFormat="false" ht="15" hidden="false" customHeight="false" outlineLevel="0" collapsed="false">
      <c r="A60" s="0" t="n">
        <v>7059</v>
      </c>
      <c r="B60" s="0" t="s">
        <v>73</v>
      </c>
    </row>
    <row r="61" customFormat="false" ht="15" hidden="false" customHeight="false" outlineLevel="0" collapsed="false">
      <c r="A61" s="0" t="n">
        <v>7060</v>
      </c>
      <c r="B61" s="0" t="s">
        <v>74</v>
      </c>
    </row>
    <row r="62" customFormat="false" ht="15" hidden="false" customHeight="false" outlineLevel="0" collapsed="false">
      <c r="A62" s="0" t="n">
        <v>7061</v>
      </c>
      <c r="B62" s="0" t="s">
        <v>75</v>
      </c>
    </row>
    <row r="63" customFormat="false" ht="15" hidden="false" customHeight="false" outlineLevel="0" collapsed="false">
      <c r="A63" s="0" t="n">
        <v>7062</v>
      </c>
      <c r="B63" s="0" t="s">
        <v>76</v>
      </c>
    </row>
    <row r="64" customFormat="false" ht="15" hidden="false" customHeight="false" outlineLevel="0" collapsed="false">
      <c r="A64" s="0" t="n">
        <v>7063</v>
      </c>
      <c r="B64" s="0" t="s">
        <v>77</v>
      </c>
    </row>
    <row r="65" customFormat="false" ht="15" hidden="false" customHeight="false" outlineLevel="0" collapsed="false">
      <c r="A65" s="0" t="n">
        <v>7064</v>
      </c>
      <c r="B65" s="0" t="s">
        <v>78</v>
      </c>
      <c r="C65" s="0" t="n">
        <f aca="false">1</f>
        <v>1</v>
      </c>
      <c r="G65" s="0" t="n">
        <f aca="false">1</f>
        <v>1</v>
      </c>
    </row>
    <row r="66" customFormat="false" ht="15" hidden="false" customHeight="false" outlineLevel="0" collapsed="false">
      <c r="A66" s="0" t="n">
        <v>7065</v>
      </c>
      <c r="B66" s="0" t="s">
        <v>79</v>
      </c>
    </row>
    <row r="67" customFormat="false" ht="15" hidden="false" customHeight="false" outlineLevel="0" collapsed="false">
      <c r="A67" s="0" t="n">
        <v>7901</v>
      </c>
      <c r="B67" s="0" t="s">
        <v>80</v>
      </c>
    </row>
    <row r="68" customFormat="false" ht="15" hidden="false" customHeight="false" outlineLevel="0" collapsed="false">
      <c r="A68" s="0" t="n">
        <v>7902</v>
      </c>
      <c r="B68" s="0" t="s">
        <v>81</v>
      </c>
    </row>
    <row r="69" customFormat="false" ht="15" hidden="false" customHeight="false" outlineLevel="0" collapsed="false">
      <c r="B69" s="0" t="n">
        <v>67</v>
      </c>
      <c r="E69" s="0" t="n">
        <f aca="false">SUM(E2:E68)</f>
        <v>3</v>
      </c>
      <c r="F69" s="0" t="n">
        <f aca="false">SUM(F2:F68)</f>
        <v>1</v>
      </c>
      <c r="G69" s="0" t="n">
        <f aca="false">SUM(G2:G68)</f>
        <v>63</v>
      </c>
      <c r="H69" s="0" t="n">
        <f aca="false">SUM(H2:H68)</f>
        <v>64</v>
      </c>
    </row>
    <row r="70" customFormat="false" ht="15" hidden="false" customHeight="false" outlineLevel="0" collapsed="false">
      <c r="B70" s="0" t="n">
        <f aca="false">B69-C70</f>
        <v>49</v>
      </c>
      <c r="C70" s="0" t="n">
        <f aca="false">COUNT(C2:C68)</f>
        <v>18</v>
      </c>
    </row>
    <row r="71" customFormat="false" ht="15" hidden="false" customHeight="false" outlineLevel="0" collapsed="false">
      <c r="B71" s="0" t="s">
        <v>153</v>
      </c>
    </row>
  </sheetData>
  <conditionalFormatting sqref="B12 J16">
    <cfRule type="cellIs" priority="2" operator="equal" aboveAverage="0" equalAverage="0" bottom="0" percent="0" rank="0" text="" dxfId="14">
      <formula>2</formula>
    </cfRule>
  </conditionalFormatting>
  <conditionalFormatting sqref="C2:C68">
    <cfRule type="cellIs" priority="3" operator="equal" aboveAverage="0" equalAverage="0" bottom="0" percent="0" rank="0" text="" dxfId="15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7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S22" activeCellId="0" sqref="S22"/>
    </sheetView>
  </sheetViews>
  <sheetFormatPr defaultRowHeight="13.8" zeroHeight="false" outlineLevelRow="0" outlineLevelCol="0"/>
  <cols>
    <col collapsed="false" customWidth="true" hidden="false" outlineLevel="0" max="1" min="1" style="0" width="13.19"/>
    <col collapsed="false" customWidth="true" hidden="false" outlineLevel="0" max="2" min="2" style="0" width="24"/>
    <col collapsed="false" customWidth="true" hidden="false" outlineLevel="0" max="1025" min="3" style="0" width="10.65"/>
  </cols>
  <sheetData>
    <row r="1" customFormat="false" ht="13.8" hidden="false" customHeight="false" outlineLevel="0" collapsed="false">
      <c r="A1" s="1" t="s">
        <v>0</v>
      </c>
      <c r="B1" s="1" t="s">
        <v>185</v>
      </c>
      <c r="C1" s="1" t="n">
        <v>2023</v>
      </c>
      <c r="D1" s="1" t="n">
        <v>2022</v>
      </c>
      <c r="E1" s="1" t="n">
        <v>2021</v>
      </c>
      <c r="F1" s="1" t="n">
        <v>2020</v>
      </c>
      <c r="G1" s="1" t="n">
        <v>2019</v>
      </c>
      <c r="H1" s="1" t="n">
        <v>2018</v>
      </c>
      <c r="I1" s="1" t="n">
        <v>2017</v>
      </c>
      <c r="J1" s="1" t="n">
        <v>2016</v>
      </c>
      <c r="K1" s="1" t="n">
        <v>2015</v>
      </c>
      <c r="L1" s="1" t="n">
        <v>2014</v>
      </c>
      <c r="M1" s="1" t="n">
        <v>2013</v>
      </c>
      <c r="N1" s="1" t="n">
        <v>2012</v>
      </c>
      <c r="O1" s="1" t="n">
        <v>2011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3" t="n">
        <v>1</v>
      </c>
      <c r="D2" s="5" t="n">
        <v>1</v>
      </c>
      <c r="E2" s="12" t="s">
        <v>186</v>
      </c>
      <c r="F2" s="0" t="n">
        <v>1</v>
      </c>
      <c r="G2" s="0" t="n">
        <v>1</v>
      </c>
      <c r="H2" s="0" t="n">
        <v>2</v>
      </c>
      <c r="I2" s="0" t="n">
        <v>2</v>
      </c>
      <c r="J2" s="0" t="n">
        <v>2</v>
      </c>
      <c r="K2" s="0" t="n">
        <v>0</v>
      </c>
      <c r="L2" s="4" t="n">
        <v>0</v>
      </c>
      <c r="M2" s="0" t="n">
        <v>0</v>
      </c>
      <c r="N2" s="0" t="n">
        <v>0</v>
      </c>
      <c r="O2" s="0" t="n">
        <f aca="false">1</f>
        <v>1</v>
      </c>
      <c r="R2" s="11"/>
    </row>
    <row r="3" customFormat="false" ht="13.8" hidden="false" customHeight="false" outlineLevel="0" collapsed="false">
      <c r="A3" s="0" t="n">
        <v>7002</v>
      </c>
      <c r="B3" s="0" t="s">
        <v>10</v>
      </c>
      <c r="C3" s="3" t="n">
        <v>1</v>
      </c>
      <c r="D3" s="5" t="n">
        <v>1</v>
      </c>
      <c r="E3" s="12" t="n">
        <v>1</v>
      </c>
      <c r="F3" s="0" t="n">
        <v>1</v>
      </c>
      <c r="G3" s="0" t="n">
        <v>1</v>
      </c>
      <c r="H3" s="0" t="n">
        <v>2</v>
      </c>
      <c r="I3" s="0" t="n">
        <v>1</v>
      </c>
      <c r="J3" s="0" t="n">
        <v>0</v>
      </c>
      <c r="K3" s="0" t="n">
        <f aca="false">1</f>
        <v>1</v>
      </c>
      <c r="L3" s="4" t="n">
        <v>0</v>
      </c>
      <c r="M3" s="0" t="n">
        <v>0</v>
      </c>
      <c r="N3" s="0" t="n">
        <v>0</v>
      </c>
      <c r="O3" s="0" t="n">
        <f aca="false">1</f>
        <v>1</v>
      </c>
      <c r="R3" s="11"/>
    </row>
    <row r="4" customFormat="false" ht="13.8" hidden="false" customHeight="false" outlineLevel="0" collapsed="false">
      <c r="A4" s="0" t="n">
        <v>7003</v>
      </c>
      <c r="B4" s="0" t="s">
        <v>11</v>
      </c>
      <c r="C4" s="3" t="n">
        <v>1</v>
      </c>
      <c r="D4" s="5" t="n">
        <v>1</v>
      </c>
      <c r="E4" s="12" t="n">
        <v>1</v>
      </c>
      <c r="F4" s="0" t="n">
        <v>1</v>
      </c>
      <c r="G4" s="0" t="n">
        <v>1</v>
      </c>
      <c r="H4" s="0" t="n">
        <v>1</v>
      </c>
      <c r="I4" s="0" t="n">
        <v>1</v>
      </c>
      <c r="J4" s="0" t="n">
        <v>1</v>
      </c>
      <c r="K4" s="0" t="n">
        <f aca="false">1</f>
        <v>1</v>
      </c>
      <c r="L4" s="4" t="n">
        <v>0</v>
      </c>
      <c r="M4" s="0" t="n">
        <v>0</v>
      </c>
      <c r="N4" s="0" t="n">
        <v>0</v>
      </c>
      <c r="O4" s="0" t="n">
        <v>0</v>
      </c>
      <c r="R4" s="11"/>
    </row>
    <row r="5" customFormat="false" ht="13.8" hidden="false" customHeight="false" outlineLevel="0" collapsed="false">
      <c r="A5" s="0" t="n">
        <v>7004</v>
      </c>
      <c r="B5" s="0" t="s">
        <v>13</v>
      </c>
      <c r="C5" s="3" t="n">
        <v>0</v>
      </c>
      <c r="D5" s="5" t="s">
        <v>186</v>
      </c>
      <c r="E5" s="12" t="n">
        <v>1</v>
      </c>
      <c r="F5" s="0" t="n">
        <v>1</v>
      </c>
      <c r="G5" s="0" t="n">
        <v>1</v>
      </c>
      <c r="H5" s="0" t="n">
        <v>0</v>
      </c>
      <c r="I5" s="0" t="n">
        <v>2</v>
      </c>
      <c r="J5" s="0" t="n">
        <v>1</v>
      </c>
      <c r="K5" s="0" t="n">
        <f aca="false">1</f>
        <v>1</v>
      </c>
      <c r="L5" s="4" t="n">
        <v>0</v>
      </c>
      <c r="M5" s="0" t="n">
        <v>0</v>
      </c>
      <c r="N5" s="0" t="n">
        <v>0</v>
      </c>
      <c r="O5" s="0" t="n">
        <v>0</v>
      </c>
      <c r="R5" s="11"/>
    </row>
    <row r="6" customFormat="false" ht="13.8" hidden="false" customHeight="false" outlineLevel="0" collapsed="false">
      <c r="A6" s="0" t="n">
        <v>7005</v>
      </c>
      <c r="B6" s="0" t="s">
        <v>15</v>
      </c>
      <c r="C6" s="3" t="n">
        <v>1</v>
      </c>
      <c r="D6" s="5" t="n">
        <v>1</v>
      </c>
      <c r="E6" s="12" t="s">
        <v>186</v>
      </c>
      <c r="F6" s="0" t="n">
        <v>1</v>
      </c>
      <c r="G6" s="0" t="n">
        <v>1</v>
      </c>
      <c r="H6" s="0" t="n">
        <v>1</v>
      </c>
      <c r="I6" s="0" t="n">
        <v>2</v>
      </c>
      <c r="J6" s="0" t="n">
        <v>1</v>
      </c>
      <c r="K6" s="0" t="n">
        <f aca="false">1</f>
        <v>1</v>
      </c>
      <c r="L6" s="4" t="n">
        <v>0</v>
      </c>
      <c r="M6" s="0" t="n">
        <f aca="false">1</f>
        <v>1</v>
      </c>
      <c r="N6" s="0" t="n">
        <f aca="false">1</f>
        <v>1</v>
      </c>
      <c r="O6" s="0" t="n">
        <v>0</v>
      </c>
      <c r="R6" s="11"/>
    </row>
    <row r="7" customFormat="false" ht="13.8" hidden="false" customHeight="false" outlineLevel="0" collapsed="false">
      <c r="A7" s="0" t="n">
        <v>7006</v>
      </c>
      <c r="B7" s="0" t="s">
        <v>17</v>
      </c>
      <c r="C7" s="3" t="n">
        <v>1</v>
      </c>
      <c r="D7" s="5" t="n">
        <v>2</v>
      </c>
      <c r="E7" s="12" t="s">
        <v>186</v>
      </c>
      <c r="F7" s="0" t="n">
        <v>1</v>
      </c>
      <c r="G7" s="0" t="n">
        <v>1</v>
      </c>
      <c r="H7" s="0" t="n">
        <v>1</v>
      </c>
      <c r="I7" s="11" t="n">
        <v>1</v>
      </c>
      <c r="J7" s="0" t="n">
        <v>1</v>
      </c>
      <c r="K7" s="0" t="n">
        <v>0</v>
      </c>
      <c r="L7" s="4" t="n">
        <v>0</v>
      </c>
      <c r="M7" s="0" t="n">
        <v>0</v>
      </c>
      <c r="N7" s="0" t="n">
        <v>0</v>
      </c>
      <c r="O7" s="0" t="n">
        <v>0</v>
      </c>
      <c r="R7" s="11"/>
    </row>
    <row r="8" customFormat="false" ht="13.8" hidden="false" customHeight="false" outlineLevel="0" collapsed="false">
      <c r="A8" s="0" t="n">
        <v>7007</v>
      </c>
      <c r="B8" s="0" t="s">
        <v>19</v>
      </c>
      <c r="C8" s="3" t="n">
        <v>0</v>
      </c>
      <c r="D8" s="5" t="s">
        <v>186</v>
      </c>
      <c r="E8" s="12" t="s">
        <v>186</v>
      </c>
      <c r="F8" s="0" t="n">
        <v>1</v>
      </c>
      <c r="G8" s="0" t="n">
        <v>0</v>
      </c>
      <c r="H8" s="0" t="n">
        <v>1</v>
      </c>
      <c r="I8" s="11" t="n">
        <v>1</v>
      </c>
      <c r="J8" s="0" t="n">
        <v>0</v>
      </c>
      <c r="K8" s="0" t="n">
        <v>0</v>
      </c>
      <c r="L8" s="4" t="n">
        <v>0</v>
      </c>
      <c r="M8" s="0" t="n">
        <v>0</v>
      </c>
      <c r="N8" s="0" t="n">
        <v>0</v>
      </c>
      <c r="O8" s="0" t="n">
        <v>0</v>
      </c>
      <c r="R8" s="11"/>
    </row>
    <row r="9" customFormat="false" ht="13.8" hidden="false" customHeight="false" outlineLevel="0" collapsed="false">
      <c r="A9" s="0" t="n">
        <v>7008</v>
      </c>
      <c r="B9" s="0" t="s">
        <v>21</v>
      </c>
      <c r="C9" s="3" t="n">
        <v>1</v>
      </c>
      <c r="D9" s="5" t="s">
        <v>186</v>
      </c>
      <c r="E9" s="12" t="s">
        <v>186</v>
      </c>
      <c r="F9" s="0" t="n">
        <v>1</v>
      </c>
      <c r="G9" s="0" t="n">
        <v>1</v>
      </c>
      <c r="H9" s="0" t="n">
        <v>0</v>
      </c>
      <c r="I9" s="11" t="n">
        <v>3</v>
      </c>
      <c r="J9" s="0" t="n">
        <v>1</v>
      </c>
      <c r="K9" s="0" t="n">
        <v>0</v>
      </c>
      <c r="L9" s="4" t="n">
        <f aca="false">1</f>
        <v>1</v>
      </c>
      <c r="M9" s="0" t="n">
        <v>0</v>
      </c>
      <c r="N9" s="0" t="n">
        <v>0</v>
      </c>
      <c r="O9" s="0" t="n">
        <v>0</v>
      </c>
      <c r="R9" s="11"/>
    </row>
    <row r="10" customFormat="false" ht="13.8" hidden="false" customHeight="false" outlineLevel="0" collapsed="false">
      <c r="A10" s="0" t="n">
        <v>7009</v>
      </c>
      <c r="B10" s="0" t="s">
        <v>23</v>
      </c>
      <c r="C10" s="3" t="n">
        <v>0</v>
      </c>
      <c r="D10" s="5" t="s">
        <v>186</v>
      </c>
      <c r="E10" s="12" t="s">
        <v>186</v>
      </c>
      <c r="F10" s="0" t="n">
        <v>0</v>
      </c>
      <c r="G10" s="0" t="n">
        <v>0</v>
      </c>
      <c r="H10" s="0" t="n">
        <v>0</v>
      </c>
      <c r="I10" s="11" t="n">
        <v>0</v>
      </c>
      <c r="J10" s="0" t="n">
        <v>0</v>
      </c>
      <c r="K10" s="0" t="n">
        <v>0</v>
      </c>
      <c r="L10" s="4" t="n">
        <v>0</v>
      </c>
      <c r="M10" s="0" t="n">
        <v>0</v>
      </c>
      <c r="N10" s="0" t="n">
        <f aca="false">1</f>
        <v>1</v>
      </c>
      <c r="O10" s="0" t="n">
        <v>0</v>
      </c>
      <c r="R10" s="11"/>
    </row>
    <row r="11" customFormat="false" ht="13.8" hidden="false" customHeight="false" outlineLevel="0" collapsed="false">
      <c r="A11" s="0" t="n">
        <v>7010</v>
      </c>
      <c r="B11" s="0" t="s">
        <v>24</v>
      </c>
      <c r="C11" s="3" t="n">
        <v>1</v>
      </c>
      <c r="D11" s="5" t="n">
        <v>1</v>
      </c>
      <c r="E11" s="12" t="s">
        <v>186</v>
      </c>
      <c r="F11" s="0" t="n">
        <v>1</v>
      </c>
      <c r="G11" s="0" t="n">
        <v>2</v>
      </c>
      <c r="H11" s="0" t="n">
        <v>1</v>
      </c>
      <c r="I11" s="11" t="n">
        <v>2</v>
      </c>
      <c r="J11" s="0" t="n">
        <v>1</v>
      </c>
      <c r="K11" s="0" t="n">
        <v>0</v>
      </c>
      <c r="L11" s="4" t="n">
        <v>0</v>
      </c>
      <c r="M11" s="0" t="n">
        <f aca="false">1</f>
        <v>1</v>
      </c>
      <c r="N11" s="0" t="n">
        <f aca="false">1</f>
        <v>1</v>
      </c>
      <c r="O11" s="0" t="n">
        <f aca="false">1</f>
        <v>1</v>
      </c>
      <c r="R11" s="11"/>
    </row>
    <row r="12" customFormat="false" ht="13.8" hidden="false" customHeight="false" outlineLevel="0" collapsed="false">
      <c r="A12" s="0" t="n">
        <v>7011</v>
      </c>
      <c r="B12" s="0" t="s">
        <v>25</v>
      </c>
      <c r="C12" s="3" t="n">
        <v>1</v>
      </c>
      <c r="D12" s="5" t="n">
        <v>1</v>
      </c>
      <c r="E12" s="12" t="n">
        <v>1</v>
      </c>
      <c r="F12" s="0" t="n">
        <v>1</v>
      </c>
      <c r="G12" s="0" t="n">
        <v>1</v>
      </c>
      <c r="H12" s="0" t="n">
        <v>1</v>
      </c>
      <c r="I12" s="11" t="n">
        <v>3</v>
      </c>
      <c r="J12" s="0" t="n">
        <v>2</v>
      </c>
      <c r="K12" s="0" t="n">
        <f aca="false">1+1</f>
        <v>2</v>
      </c>
      <c r="L12" s="0" t="n">
        <f aca="false">1</f>
        <v>1</v>
      </c>
      <c r="M12" s="0" t="n">
        <f aca="false">1+1</f>
        <v>2</v>
      </c>
      <c r="N12" s="0" t="n">
        <f aca="false">1+1</f>
        <v>2</v>
      </c>
      <c r="O12" s="0" t="n">
        <f aca="false">1+1</f>
        <v>2</v>
      </c>
      <c r="R12" s="11"/>
    </row>
    <row r="13" customFormat="false" ht="13.8" hidden="false" customHeight="false" outlineLevel="0" collapsed="false">
      <c r="A13" s="0" t="n">
        <v>7012</v>
      </c>
      <c r="B13" s="0" t="s">
        <v>26</v>
      </c>
      <c r="C13" s="3" t="n">
        <v>1</v>
      </c>
      <c r="D13" s="5" t="s">
        <v>186</v>
      </c>
      <c r="E13" s="12" t="s">
        <v>186</v>
      </c>
      <c r="F13" s="0" t="n">
        <v>1</v>
      </c>
      <c r="G13" s="0" t="n">
        <v>2</v>
      </c>
      <c r="H13" s="0" t="n">
        <v>0</v>
      </c>
      <c r="I13" s="11" t="n">
        <v>1</v>
      </c>
      <c r="J13" s="0" t="n">
        <v>0</v>
      </c>
      <c r="K13" s="0" t="n">
        <v>0</v>
      </c>
      <c r="L13" s="4" t="n">
        <f aca="false">1</f>
        <v>1</v>
      </c>
      <c r="M13" s="0" t="n">
        <v>0</v>
      </c>
      <c r="N13" s="0" t="n">
        <v>0</v>
      </c>
      <c r="O13" s="0" t="n">
        <v>0</v>
      </c>
      <c r="R13" s="11"/>
    </row>
    <row r="14" customFormat="false" ht="13.8" hidden="false" customHeight="false" outlineLevel="0" collapsed="false">
      <c r="A14" s="0" t="n">
        <v>7013</v>
      </c>
      <c r="B14" s="0" t="s">
        <v>27</v>
      </c>
      <c r="C14" s="3" t="n">
        <v>1</v>
      </c>
      <c r="D14" s="5" t="n">
        <v>1</v>
      </c>
      <c r="E14" s="12" t="n">
        <v>2</v>
      </c>
      <c r="F14" s="0" t="n">
        <v>1</v>
      </c>
      <c r="G14" s="0" t="n">
        <v>2</v>
      </c>
      <c r="H14" s="0" t="n">
        <v>0</v>
      </c>
      <c r="I14" s="11" t="n">
        <v>1</v>
      </c>
      <c r="J14" s="0" t="n">
        <v>2</v>
      </c>
      <c r="K14" s="0" t="n">
        <f aca="false">1</f>
        <v>1</v>
      </c>
      <c r="L14" s="4" t="n">
        <f aca="false">1</f>
        <v>1</v>
      </c>
      <c r="M14" s="0" t="n">
        <f aca="false">1</f>
        <v>1</v>
      </c>
      <c r="N14" s="0" t="n">
        <f aca="false">1+1</f>
        <v>2</v>
      </c>
      <c r="O14" s="0" t="n">
        <v>0</v>
      </c>
      <c r="R14" s="11"/>
    </row>
    <row r="15" customFormat="false" ht="13.8" hidden="false" customHeight="false" outlineLevel="0" collapsed="false">
      <c r="A15" s="0" t="n">
        <v>7014</v>
      </c>
      <c r="B15" s="0" t="s">
        <v>28</v>
      </c>
      <c r="C15" s="3" t="n">
        <v>1</v>
      </c>
      <c r="D15" s="5" t="n">
        <v>1</v>
      </c>
      <c r="E15" s="12" t="n">
        <v>1</v>
      </c>
      <c r="F15" s="0" t="n">
        <v>1</v>
      </c>
      <c r="G15" s="0" t="n">
        <v>1</v>
      </c>
      <c r="H15" s="0" t="n">
        <v>1</v>
      </c>
      <c r="I15" s="11" t="n">
        <v>1</v>
      </c>
      <c r="J15" s="0" t="n">
        <v>0</v>
      </c>
      <c r="K15" s="0" t="n">
        <v>0</v>
      </c>
      <c r="L15" s="4" t="n">
        <v>0</v>
      </c>
      <c r="M15" s="0" t="n">
        <v>0</v>
      </c>
      <c r="N15" s="0" t="n">
        <v>0</v>
      </c>
      <c r="O15" s="0" t="n">
        <v>0</v>
      </c>
      <c r="R15" s="11"/>
    </row>
    <row r="16" customFormat="false" ht="13.8" hidden="false" customHeight="false" outlineLevel="0" collapsed="false">
      <c r="A16" s="0" t="n">
        <v>7015</v>
      </c>
      <c r="B16" s="0" t="s">
        <v>29</v>
      </c>
      <c r="C16" s="3" t="n">
        <v>0</v>
      </c>
      <c r="D16" s="5" t="n">
        <v>1</v>
      </c>
      <c r="E16" s="12" t="n">
        <v>1</v>
      </c>
      <c r="F16" s="0" t="n">
        <v>1</v>
      </c>
      <c r="G16" s="0" t="n">
        <v>0</v>
      </c>
      <c r="H16" s="0" t="n">
        <v>1</v>
      </c>
      <c r="I16" s="11" t="n">
        <v>1</v>
      </c>
      <c r="J16" s="0" t="n">
        <v>1</v>
      </c>
      <c r="K16" s="0" t="n">
        <f aca="false">1+1</f>
        <v>2</v>
      </c>
      <c r="L16" s="4" t="n">
        <v>0</v>
      </c>
      <c r="M16" s="0" t="n">
        <v>0</v>
      </c>
      <c r="N16" s="0" t="n">
        <f aca="false">1</f>
        <v>1</v>
      </c>
      <c r="O16" s="0" t="n">
        <f aca="false">1</f>
        <v>1</v>
      </c>
      <c r="R16" s="11"/>
    </row>
    <row r="17" customFormat="false" ht="13.8" hidden="false" customHeight="false" outlineLevel="0" collapsed="false">
      <c r="A17" s="0" t="n">
        <v>7016</v>
      </c>
      <c r="B17" s="0" t="s">
        <v>30</v>
      </c>
      <c r="C17" s="3" t="n">
        <v>0</v>
      </c>
      <c r="D17" s="5" t="s">
        <v>186</v>
      </c>
      <c r="E17" s="12" t="s">
        <v>186</v>
      </c>
      <c r="F17" s="0" t="n">
        <v>0</v>
      </c>
      <c r="G17" s="0" t="n">
        <v>0</v>
      </c>
      <c r="H17" s="0" t="n">
        <v>0</v>
      </c>
      <c r="I17" s="11" t="n">
        <v>1</v>
      </c>
      <c r="J17" s="0" t="n">
        <v>1</v>
      </c>
      <c r="K17" s="0" t="n">
        <v>0</v>
      </c>
      <c r="L17" s="4" t="n">
        <f aca="false">1+1</f>
        <v>2</v>
      </c>
      <c r="M17" s="0" t="n">
        <f aca="false">1</f>
        <v>1</v>
      </c>
      <c r="N17" s="0" t="n">
        <f aca="false">1+1</f>
        <v>2</v>
      </c>
      <c r="O17" s="0" t="n">
        <v>0</v>
      </c>
      <c r="R17" s="11"/>
    </row>
    <row r="18" customFormat="false" ht="13.8" hidden="false" customHeight="false" outlineLevel="0" collapsed="false">
      <c r="A18" s="0" t="n">
        <v>7017</v>
      </c>
      <c r="B18" s="0" t="s">
        <v>31</v>
      </c>
      <c r="C18" s="3" t="n">
        <v>0</v>
      </c>
      <c r="D18" s="5" t="n">
        <v>1</v>
      </c>
      <c r="E18" s="12" t="s">
        <v>186</v>
      </c>
      <c r="F18" s="0" t="n">
        <v>0</v>
      </c>
      <c r="G18" s="0" t="n">
        <v>0</v>
      </c>
      <c r="H18" s="0" t="n">
        <v>0</v>
      </c>
      <c r="I18" s="11" t="n">
        <v>1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  <c r="R18" s="11"/>
    </row>
    <row r="19" customFormat="false" ht="13.8" hidden="false" customHeight="false" outlineLevel="0" collapsed="false">
      <c r="A19" s="0" t="n">
        <v>7018</v>
      </c>
      <c r="B19" s="0" t="s">
        <v>32</v>
      </c>
      <c r="C19" s="3" t="n">
        <v>1</v>
      </c>
      <c r="D19" s="5" t="n">
        <v>1</v>
      </c>
      <c r="E19" s="12" t="n">
        <v>1</v>
      </c>
      <c r="F19" s="0" t="n">
        <v>1</v>
      </c>
      <c r="G19" s="0" t="n">
        <v>0</v>
      </c>
      <c r="H19" s="0" t="n">
        <v>0</v>
      </c>
      <c r="I19" s="11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  <c r="R19" s="11"/>
    </row>
    <row r="20" customFormat="false" ht="13.8" hidden="false" customHeight="false" outlineLevel="0" collapsed="false">
      <c r="A20" s="0" t="n">
        <v>7019</v>
      </c>
      <c r="B20" s="0" t="s">
        <v>33</v>
      </c>
      <c r="C20" s="3" t="n">
        <v>0</v>
      </c>
      <c r="D20" s="5" t="n">
        <v>1</v>
      </c>
      <c r="E20" s="12" t="s">
        <v>186</v>
      </c>
      <c r="F20" s="0" t="n">
        <v>1</v>
      </c>
      <c r="G20" s="0" t="n">
        <v>1</v>
      </c>
      <c r="H20" s="0" t="n">
        <v>2</v>
      </c>
      <c r="I20" s="11" t="n">
        <v>1</v>
      </c>
      <c r="J20" s="0" t="n">
        <v>0</v>
      </c>
      <c r="K20" s="0" t="n">
        <v>0</v>
      </c>
      <c r="L20" s="0" t="n">
        <v>0</v>
      </c>
      <c r="M20" s="0" t="n">
        <v>0</v>
      </c>
      <c r="N20" s="0" t="n">
        <v>0</v>
      </c>
      <c r="O20" s="0" t="n">
        <v>0</v>
      </c>
      <c r="R20" s="11"/>
    </row>
    <row r="21" customFormat="false" ht="13.8" hidden="false" customHeight="false" outlineLevel="0" collapsed="false">
      <c r="A21" s="0" t="n">
        <v>7020</v>
      </c>
      <c r="B21" s="0" t="s">
        <v>34</v>
      </c>
      <c r="C21" s="3" t="n">
        <v>1</v>
      </c>
      <c r="D21" s="5" t="s">
        <v>186</v>
      </c>
      <c r="E21" s="12" t="n">
        <v>1</v>
      </c>
      <c r="F21" s="0" t="n">
        <v>1</v>
      </c>
      <c r="G21" s="0" t="n">
        <v>1</v>
      </c>
      <c r="H21" s="0" t="n">
        <v>1</v>
      </c>
      <c r="I21" s="11" t="n">
        <v>0</v>
      </c>
      <c r="J21" s="0" t="n">
        <v>1</v>
      </c>
      <c r="K21" s="0" t="n">
        <v>0</v>
      </c>
      <c r="L21" s="4" t="n">
        <f aca="false">1</f>
        <v>1</v>
      </c>
      <c r="M21" s="0" t="n">
        <v>0</v>
      </c>
      <c r="N21" s="0" t="n">
        <f aca="false">1</f>
        <v>1</v>
      </c>
      <c r="O21" s="0" t="n">
        <f aca="false">1</f>
        <v>1</v>
      </c>
      <c r="R21" s="11"/>
    </row>
    <row r="22" customFormat="false" ht="13.8" hidden="false" customHeight="false" outlineLevel="0" collapsed="false">
      <c r="A22" s="0" t="n">
        <v>7021</v>
      </c>
      <c r="B22" s="0" t="s">
        <v>35</v>
      </c>
      <c r="C22" s="3" t="n">
        <v>0</v>
      </c>
      <c r="D22" s="5" t="s">
        <v>186</v>
      </c>
      <c r="E22" s="12" t="s">
        <v>186</v>
      </c>
      <c r="F22" s="0" t="n">
        <v>0</v>
      </c>
      <c r="G22" s="0" t="n">
        <v>0</v>
      </c>
      <c r="H22" s="0" t="n">
        <v>0</v>
      </c>
      <c r="I22" s="11" t="n">
        <v>0</v>
      </c>
      <c r="J22" s="0" t="n">
        <v>0</v>
      </c>
      <c r="K22" s="0" t="n">
        <v>0</v>
      </c>
      <c r="L22" s="4" t="n">
        <v>0</v>
      </c>
      <c r="M22" s="0" t="n">
        <f aca="false">1</f>
        <v>1</v>
      </c>
      <c r="N22" s="0" t="n">
        <v>0</v>
      </c>
      <c r="O22" s="0" t="n">
        <v>0</v>
      </c>
      <c r="R22" s="11"/>
    </row>
    <row r="23" customFormat="false" ht="13.8" hidden="false" customHeight="false" outlineLevel="0" collapsed="false">
      <c r="A23" s="0" t="n">
        <v>7022</v>
      </c>
      <c r="B23" s="0" t="s">
        <v>36</v>
      </c>
      <c r="C23" s="3" t="n">
        <v>1</v>
      </c>
      <c r="D23" s="5" t="n">
        <v>1</v>
      </c>
      <c r="E23" s="12" t="n">
        <v>1</v>
      </c>
      <c r="F23" s="0" t="n">
        <v>0</v>
      </c>
      <c r="G23" s="0" t="n">
        <v>1</v>
      </c>
      <c r="H23" s="0" t="n">
        <v>1</v>
      </c>
      <c r="I23" s="11" t="n">
        <v>3</v>
      </c>
      <c r="J23" s="0" t="n">
        <v>2</v>
      </c>
      <c r="K23" s="0" t="n">
        <f aca="false">1</f>
        <v>1</v>
      </c>
      <c r="L23" s="4" t="n">
        <v>0</v>
      </c>
      <c r="M23" s="0" t="n">
        <f aca="false">1</f>
        <v>1</v>
      </c>
      <c r="N23" s="0" t="n">
        <f aca="false">1</f>
        <v>1</v>
      </c>
      <c r="O23" s="0" t="n">
        <v>0</v>
      </c>
      <c r="R23" s="11"/>
    </row>
    <row r="24" customFormat="false" ht="13.8" hidden="false" customHeight="false" outlineLevel="0" collapsed="false">
      <c r="A24" s="0" t="n">
        <v>7023</v>
      </c>
      <c r="B24" s="0" t="s">
        <v>37</v>
      </c>
      <c r="C24" s="3" t="n">
        <v>1</v>
      </c>
      <c r="D24" s="5" t="n">
        <v>1</v>
      </c>
      <c r="E24" s="12" t="n">
        <v>1</v>
      </c>
      <c r="F24" s="0" t="n">
        <v>0</v>
      </c>
      <c r="G24" s="0" t="n">
        <v>0</v>
      </c>
      <c r="H24" s="0" t="n">
        <v>2</v>
      </c>
      <c r="I24" s="11" t="n">
        <v>0</v>
      </c>
      <c r="J24" s="0" t="n">
        <v>0</v>
      </c>
      <c r="K24" s="0" t="n">
        <v>0</v>
      </c>
      <c r="L24" s="4" t="n">
        <v>0</v>
      </c>
      <c r="M24" s="0" t="n">
        <v>0</v>
      </c>
      <c r="N24" s="0" t="n">
        <v>0</v>
      </c>
      <c r="O24" s="0" t="n">
        <v>0</v>
      </c>
      <c r="R24" s="11"/>
    </row>
    <row r="25" customFormat="false" ht="13.8" hidden="false" customHeight="false" outlineLevel="0" collapsed="false">
      <c r="A25" s="0" t="n">
        <v>7024</v>
      </c>
      <c r="B25" s="0" t="s">
        <v>38</v>
      </c>
      <c r="C25" s="3" t="n">
        <v>0</v>
      </c>
      <c r="D25" s="5" t="s">
        <v>186</v>
      </c>
      <c r="E25" s="12" t="s">
        <v>186</v>
      </c>
      <c r="F25" s="0" t="n">
        <v>1</v>
      </c>
      <c r="G25" s="0" t="n">
        <v>0</v>
      </c>
      <c r="H25" s="0" t="n">
        <v>0</v>
      </c>
      <c r="I25" s="11" t="n">
        <v>1</v>
      </c>
      <c r="J25" s="0" t="n">
        <v>1</v>
      </c>
      <c r="K25" s="0" t="n">
        <f aca="false">1</f>
        <v>1</v>
      </c>
      <c r="L25" s="4" t="n">
        <v>0</v>
      </c>
      <c r="M25" s="0" t="n">
        <v>0</v>
      </c>
      <c r="N25" s="0" t="n">
        <f aca="false">1</f>
        <v>1</v>
      </c>
      <c r="O25" s="0" t="n">
        <v>0</v>
      </c>
      <c r="R25" s="11"/>
    </row>
    <row r="26" customFormat="false" ht="13.8" hidden="false" customHeight="false" outlineLevel="0" collapsed="false">
      <c r="A26" s="0" t="n">
        <v>7025</v>
      </c>
      <c r="B26" s="0" t="s">
        <v>39</v>
      </c>
      <c r="C26" s="3" t="n">
        <v>0</v>
      </c>
      <c r="D26" s="5" t="s">
        <v>186</v>
      </c>
      <c r="E26" s="12" t="n">
        <v>1</v>
      </c>
      <c r="F26" s="0" t="n">
        <v>1</v>
      </c>
      <c r="G26" s="0" t="n">
        <v>1</v>
      </c>
      <c r="H26" s="0" t="n">
        <v>0</v>
      </c>
      <c r="I26" s="11" t="n">
        <v>0</v>
      </c>
      <c r="J26" s="0" t="n">
        <v>0</v>
      </c>
      <c r="K26" s="0" t="n">
        <v>0</v>
      </c>
      <c r="L26" s="4" t="n">
        <v>0</v>
      </c>
      <c r="M26" s="0" t="n">
        <v>0</v>
      </c>
      <c r="N26" s="0" t="n">
        <v>0</v>
      </c>
      <c r="O26" s="0" t="n">
        <v>0</v>
      </c>
      <c r="R26" s="11"/>
    </row>
    <row r="27" customFormat="false" ht="13.8" hidden="false" customHeight="false" outlineLevel="0" collapsed="false">
      <c r="A27" s="0" t="n">
        <v>7026</v>
      </c>
      <c r="B27" s="0" t="s">
        <v>40</v>
      </c>
      <c r="C27" s="3" t="n">
        <v>0</v>
      </c>
      <c r="D27" s="5" t="s">
        <v>186</v>
      </c>
      <c r="E27" s="12" t="n">
        <v>1</v>
      </c>
      <c r="F27" s="0" t="n">
        <v>1</v>
      </c>
      <c r="G27" s="0" t="n">
        <v>1</v>
      </c>
      <c r="H27" s="0" t="n">
        <v>0</v>
      </c>
      <c r="I27" s="11" t="n">
        <v>3</v>
      </c>
      <c r="J27" s="0" t="n">
        <v>1</v>
      </c>
      <c r="K27" s="0" t="n">
        <f aca="false">1+1</f>
        <v>2</v>
      </c>
      <c r="L27" s="4" t="n">
        <f aca="false">1+1</f>
        <v>2</v>
      </c>
      <c r="M27" s="0" t="n">
        <f aca="false">1</f>
        <v>1</v>
      </c>
      <c r="N27" s="0" t="n">
        <f aca="false">1+2</f>
        <v>3</v>
      </c>
      <c r="O27" s="0" t="n">
        <v>0</v>
      </c>
      <c r="R27" s="11"/>
    </row>
    <row r="28" customFormat="false" ht="13.8" hidden="false" customHeight="false" outlineLevel="0" collapsed="false">
      <c r="A28" s="0" t="n">
        <v>7027</v>
      </c>
      <c r="B28" s="0" t="s">
        <v>41</v>
      </c>
      <c r="C28" s="3" t="n">
        <v>0</v>
      </c>
      <c r="D28" s="5" t="n">
        <v>1</v>
      </c>
      <c r="E28" s="12" t="s">
        <v>186</v>
      </c>
      <c r="F28" s="0" t="n">
        <v>1</v>
      </c>
      <c r="G28" s="0" t="n">
        <v>1</v>
      </c>
      <c r="H28" s="0" t="n">
        <v>0</v>
      </c>
      <c r="I28" s="11" t="n">
        <v>2</v>
      </c>
      <c r="J28" s="0" t="n">
        <v>1</v>
      </c>
      <c r="K28" s="0" t="n">
        <f aca="false">1</f>
        <v>1</v>
      </c>
      <c r="L28" s="4" t="n">
        <f aca="false">1</f>
        <v>1</v>
      </c>
      <c r="M28" s="0" t="n">
        <f aca="false">1</f>
        <v>1</v>
      </c>
      <c r="N28" s="0" t="n">
        <f aca="false">1+1</f>
        <v>2</v>
      </c>
      <c r="O28" s="0" t="n">
        <f aca="false">1</f>
        <v>1</v>
      </c>
      <c r="R28" s="11"/>
    </row>
    <row r="29" customFormat="false" ht="13.8" hidden="false" customHeight="false" outlineLevel="0" collapsed="false">
      <c r="A29" s="0" t="n">
        <v>7028</v>
      </c>
      <c r="B29" s="0" t="s">
        <v>42</v>
      </c>
      <c r="C29" s="3" t="n">
        <v>1</v>
      </c>
      <c r="D29" s="5" t="s">
        <v>186</v>
      </c>
      <c r="E29" s="12" t="s">
        <v>186</v>
      </c>
      <c r="F29" s="0" t="n">
        <v>1</v>
      </c>
      <c r="G29" s="0" t="n">
        <v>0</v>
      </c>
      <c r="H29" s="0" t="n">
        <v>0</v>
      </c>
      <c r="I29" s="11" t="n">
        <v>1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  <c r="R29" s="11"/>
    </row>
    <row r="30" customFormat="false" ht="13.8" hidden="false" customHeight="false" outlineLevel="0" collapsed="false">
      <c r="A30" s="0" t="n">
        <v>7029</v>
      </c>
      <c r="B30" s="0" t="s">
        <v>43</v>
      </c>
      <c r="C30" s="3" t="n">
        <v>0</v>
      </c>
      <c r="D30" s="5" t="s">
        <v>186</v>
      </c>
      <c r="E30" s="12" t="s">
        <v>186</v>
      </c>
      <c r="F30" s="0" t="n">
        <v>1</v>
      </c>
      <c r="G30" s="0" t="n">
        <v>0</v>
      </c>
      <c r="H30" s="0" t="n">
        <v>0</v>
      </c>
      <c r="I30" s="11" t="n">
        <v>1</v>
      </c>
      <c r="J30" s="0" t="n">
        <v>2</v>
      </c>
      <c r="K30" s="0" t="n">
        <f aca="false">1</f>
        <v>1</v>
      </c>
      <c r="L30" s="4" t="n">
        <f aca="false">1</f>
        <v>1</v>
      </c>
      <c r="M30" s="0" t="n">
        <v>0</v>
      </c>
      <c r="N30" s="0" t="n">
        <v>0</v>
      </c>
      <c r="O30" s="0" t="n">
        <v>0</v>
      </c>
      <c r="R30" s="11"/>
    </row>
    <row r="31" customFormat="false" ht="13.8" hidden="false" customHeight="false" outlineLevel="0" collapsed="false">
      <c r="A31" s="0" t="n">
        <v>7030</v>
      </c>
      <c r="B31" s="0" t="s">
        <v>44</v>
      </c>
      <c r="C31" s="3" t="n">
        <v>0</v>
      </c>
      <c r="D31" s="5" t="s">
        <v>186</v>
      </c>
      <c r="E31" s="12" t="n">
        <v>2</v>
      </c>
      <c r="F31" s="0" t="n">
        <v>1</v>
      </c>
      <c r="G31" s="0" t="n">
        <v>0</v>
      </c>
      <c r="H31" s="0" t="n">
        <v>1</v>
      </c>
      <c r="I31" s="11" t="n">
        <v>2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  <c r="R31" s="11"/>
    </row>
    <row r="32" customFormat="false" ht="13.8" hidden="false" customHeight="false" outlineLevel="0" collapsed="false">
      <c r="A32" s="0" t="n">
        <v>7031</v>
      </c>
      <c r="B32" s="0" t="s">
        <v>45</v>
      </c>
      <c r="C32" s="3" t="n">
        <v>1</v>
      </c>
      <c r="D32" s="5" t="s">
        <v>186</v>
      </c>
      <c r="E32" s="12" t="n">
        <v>1</v>
      </c>
      <c r="F32" s="0" t="n">
        <v>1</v>
      </c>
      <c r="G32" s="0" t="n">
        <v>2</v>
      </c>
      <c r="H32" s="0" t="n">
        <v>0</v>
      </c>
      <c r="I32" s="11" t="n">
        <v>2</v>
      </c>
      <c r="J32" s="0" t="n">
        <v>2</v>
      </c>
      <c r="K32" s="0" t="n">
        <f aca="false">1+1</f>
        <v>2</v>
      </c>
      <c r="L32" s="4" t="n">
        <f aca="false">1</f>
        <v>1</v>
      </c>
      <c r="M32" s="0" t="n">
        <f aca="false">1+1</f>
        <v>2</v>
      </c>
      <c r="N32" s="0" t="n">
        <f aca="false">1</f>
        <v>1</v>
      </c>
      <c r="O32" s="0" t="n">
        <f aca="false">1</f>
        <v>1</v>
      </c>
      <c r="R32" s="11"/>
    </row>
    <row r="33" customFormat="false" ht="13.8" hidden="false" customHeight="false" outlineLevel="0" collapsed="false">
      <c r="A33" s="0" t="n">
        <v>7032</v>
      </c>
      <c r="B33" s="0" t="s">
        <v>46</v>
      </c>
      <c r="C33" s="3" t="n">
        <v>1</v>
      </c>
      <c r="D33" s="5" t="n">
        <v>1</v>
      </c>
      <c r="E33" s="12" t="n">
        <v>1</v>
      </c>
      <c r="F33" s="0" t="n">
        <v>1</v>
      </c>
      <c r="G33" s="0" t="n">
        <v>1</v>
      </c>
      <c r="H33" s="0" t="n">
        <v>1</v>
      </c>
      <c r="I33" s="11" t="n">
        <v>1</v>
      </c>
      <c r="J33" s="0" t="n">
        <v>1</v>
      </c>
      <c r="K33" s="0" t="n">
        <f aca="false">1</f>
        <v>1</v>
      </c>
      <c r="L33" s="4" t="n">
        <v>0</v>
      </c>
      <c r="M33" s="0" t="n">
        <v>0</v>
      </c>
      <c r="N33" s="0" t="n">
        <f aca="false">1</f>
        <v>1</v>
      </c>
      <c r="O33" s="0" t="n">
        <f aca="false">1</f>
        <v>1</v>
      </c>
      <c r="R33" s="11"/>
    </row>
    <row r="34" customFormat="false" ht="13.8" hidden="false" customHeight="false" outlineLevel="0" collapsed="false">
      <c r="A34" s="0" t="n">
        <v>7033</v>
      </c>
      <c r="B34" s="0" t="s">
        <v>47</v>
      </c>
      <c r="C34" s="3" t="n">
        <v>1</v>
      </c>
      <c r="D34" s="5" t="n">
        <v>2</v>
      </c>
      <c r="E34" s="12" t="n">
        <v>1</v>
      </c>
      <c r="F34" s="0" t="n">
        <v>1</v>
      </c>
      <c r="G34" s="0" t="n">
        <v>1</v>
      </c>
      <c r="H34" s="0" t="n">
        <v>1</v>
      </c>
      <c r="I34" s="11" t="n">
        <v>3</v>
      </c>
      <c r="J34" s="0" t="n">
        <v>2</v>
      </c>
      <c r="K34" s="0" t="n">
        <f aca="false">1+1</f>
        <v>2</v>
      </c>
      <c r="L34" s="4" t="n">
        <v>0</v>
      </c>
      <c r="M34" s="0" t="n">
        <v>0</v>
      </c>
      <c r="N34" s="0" t="n">
        <f aca="false">1</f>
        <v>1</v>
      </c>
      <c r="O34" s="0" t="n">
        <v>0</v>
      </c>
      <c r="R34" s="11"/>
    </row>
    <row r="35" customFormat="false" ht="13.8" hidden="false" customHeight="false" outlineLevel="0" collapsed="false">
      <c r="A35" s="0" t="n">
        <v>7034</v>
      </c>
      <c r="B35" s="0" t="s">
        <v>48</v>
      </c>
      <c r="C35" s="3" t="n">
        <v>1</v>
      </c>
      <c r="D35" s="5" t="s">
        <v>186</v>
      </c>
      <c r="E35" s="12" t="s">
        <v>186</v>
      </c>
      <c r="F35" s="0" t="n">
        <v>0</v>
      </c>
      <c r="G35" s="0" t="n">
        <v>1</v>
      </c>
      <c r="H35" s="0" t="n">
        <v>0</v>
      </c>
      <c r="I35" s="11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  <c r="R35" s="11"/>
    </row>
    <row r="36" customFormat="false" ht="13.8" hidden="false" customHeight="false" outlineLevel="0" collapsed="false">
      <c r="A36" s="0" t="n">
        <v>7035</v>
      </c>
      <c r="B36" s="0" t="s">
        <v>49</v>
      </c>
      <c r="C36" s="3" t="n">
        <v>1</v>
      </c>
      <c r="D36" s="5" t="s">
        <v>186</v>
      </c>
      <c r="E36" s="12" t="n">
        <v>1</v>
      </c>
      <c r="F36" s="0" t="n">
        <v>1</v>
      </c>
      <c r="G36" s="0" t="n">
        <v>0</v>
      </c>
      <c r="H36" s="0" t="n">
        <v>0</v>
      </c>
      <c r="I36" s="11" t="n">
        <v>2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  <c r="R36" s="11"/>
    </row>
    <row r="37" customFormat="false" ht="13.8" hidden="false" customHeight="false" outlineLevel="0" collapsed="false">
      <c r="A37" s="0" t="n">
        <v>7036</v>
      </c>
      <c r="B37" s="0" t="s">
        <v>50</v>
      </c>
      <c r="C37" s="3" t="n">
        <v>0</v>
      </c>
      <c r="D37" s="5" t="n">
        <v>1</v>
      </c>
      <c r="E37" s="12" t="s">
        <v>186</v>
      </c>
      <c r="F37" s="0" t="n">
        <v>1</v>
      </c>
      <c r="G37" s="0" t="n">
        <v>1</v>
      </c>
      <c r="H37" s="0" t="n">
        <v>1</v>
      </c>
      <c r="I37" s="11" t="n">
        <v>3</v>
      </c>
      <c r="J37" s="0" t="n">
        <v>2</v>
      </c>
      <c r="K37" s="0" t="n">
        <f aca="false">1+1</f>
        <v>2</v>
      </c>
      <c r="L37" s="4" t="n">
        <f aca="false">1+1</f>
        <v>2</v>
      </c>
      <c r="M37" s="0" t="n">
        <f aca="false">1</f>
        <v>1</v>
      </c>
      <c r="N37" s="0" t="n">
        <f aca="false">1+1+1</f>
        <v>3</v>
      </c>
      <c r="O37" s="0" t="n">
        <f aca="false">1+1</f>
        <v>2</v>
      </c>
      <c r="R37" s="11"/>
    </row>
    <row r="38" customFormat="false" ht="13.8" hidden="false" customHeight="false" outlineLevel="0" collapsed="false">
      <c r="A38" s="0" t="n">
        <v>7037</v>
      </c>
      <c r="B38" s="0" t="s">
        <v>51</v>
      </c>
      <c r="C38" s="3" t="n">
        <v>0</v>
      </c>
      <c r="D38" s="5" t="s">
        <v>186</v>
      </c>
      <c r="E38" s="12" t="n">
        <v>2</v>
      </c>
      <c r="F38" s="0" t="n">
        <v>1</v>
      </c>
      <c r="G38" s="0" t="n">
        <v>0</v>
      </c>
      <c r="H38" s="0" t="n">
        <v>2</v>
      </c>
      <c r="I38" s="11" t="n">
        <v>1</v>
      </c>
      <c r="J38" s="0" t="n">
        <v>1</v>
      </c>
      <c r="K38" s="0" t="n">
        <v>0</v>
      </c>
      <c r="L38" s="4" t="n">
        <v>0</v>
      </c>
      <c r="M38" s="0" t="n">
        <v>0</v>
      </c>
      <c r="N38" s="0" t="n">
        <v>0</v>
      </c>
      <c r="O38" s="0" t="n">
        <f aca="false">1</f>
        <v>1</v>
      </c>
      <c r="R38" s="11"/>
    </row>
    <row r="39" customFormat="false" ht="13.8" hidden="false" customHeight="false" outlineLevel="0" collapsed="false">
      <c r="A39" s="0" t="n">
        <v>7038</v>
      </c>
      <c r="B39" s="0" t="s">
        <v>52</v>
      </c>
      <c r="C39" s="3" t="n">
        <v>1</v>
      </c>
      <c r="D39" s="5" t="n">
        <v>1</v>
      </c>
      <c r="E39" s="12" t="s">
        <v>186</v>
      </c>
      <c r="F39" s="0" t="n">
        <v>1</v>
      </c>
      <c r="G39" s="0" t="n">
        <v>0</v>
      </c>
      <c r="H39" s="0" t="n">
        <v>0</v>
      </c>
      <c r="I39" s="11" t="n">
        <v>1</v>
      </c>
      <c r="J39" s="0" t="n">
        <v>2</v>
      </c>
      <c r="K39" s="0" t="n">
        <f aca="false">1</f>
        <v>1</v>
      </c>
      <c r="L39" s="4" t="n">
        <v>0</v>
      </c>
      <c r="M39" s="0" t="n">
        <v>0</v>
      </c>
      <c r="N39" s="0" t="n">
        <v>0</v>
      </c>
      <c r="O39" s="0" t="n">
        <v>0</v>
      </c>
      <c r="R39" s="11"/>
    </row>
    <row r="40" customFormat="false" ht="13.8" hidden="false" customHeight="false" outlineLevel="0" collapsed="false">
      <c r="A40" s="0" t="n">
        <v>7039</v>
      </c>
      <c r="B40" s="0" t="s">
        <v>53</v>
      </c>
      <c r="C40" s="3" t="n">
        <v>1</v>
      </c>
      <c r="D40" s="5" t="s">
        <v>186</v>
      </c>
      <c r="E40" s="12" t="n">
        <v>1</v>
      </c>
      <c r="F40" s="0" t="n">
        <v>1</v>
      </c>
      <c r="G40" s="0" t="n">
        <v>2</v>
      </c>
      <c r="H40" s="0" t="n">
        <v>1</v>
      </c>
      <c r="I40" s="11" t="n">
        <v>1</v>
      </c>
      <c r="J40" s="0" t="n">
        <v>2</v>
      </c>
      <c r="K40" s="0" t="n">
        <f aca="false">1</f>
        <v>1</v>
      </c>
      <c r="L40" s="4" t="n">
        <v>0</v>
      </c>
      <c r="M40" s="0" t="n">
        <v>0</v>
      </c>
      <c r="N40" s="0" t="n">
        <v>0</v>
      </c>
      <c r="O40" s="0" t="n">
        <v>0</v>
      </c>
      <c r="R40" s="11"/>
    </row>
    <row r="41" customFormat="false" ht="13.8" hidden="false" customHeight="false" outlineLevel="0" collapsed="false">
      <c r="A41" s="0" t="n">
        <v>7040</v>
      </c>
      <c r="B41" s="0" t="s">
        <v>54</v>
      </c>
      <c r="C41" s="3" t="n">
        <v>1</v>
      </c>
      <c r="D41" s="5" t="n">
        <v>1</v>
      </c>
      <c r="E41" s="12" t="n">
        <v>1</v>
      </c>
      <c r="F41" s="0" t="n">
        <v>1</v>
      </c>
      <c r="G41" s="0" t="n">
        <v>2</v>
      </c>
      <c r="H41" s="0" t="n">
        <v>2</v>
      </c>
      <c r="I41" s="11" t="n">
        <v>3</v>
      </c>
      <c r="J41" s="0" t="n">
        <v>2</v>
      </c>
      <c r="K41" s="0" t="n">
        <f aca="false">1+1</f>
        <v>2</v>
      </c>
      <c r="L41" s="4" t="n">
        <f aca="false">1+1</f>
        <v>2</v>
      </c>
      <c r="M41" s="0" t="n">
        <f aca="false">1</f>
        <v>1</v>
      </c>
      <c r="N41" s="0" t="n">
        <f aca="false">1+1+1</f>
        <v>3</v>
      </c>
      <c r="O41" s="0" t="n">
        <f aca="false">1+1</f>
        <v>2</v>
      </c>
      <c r="R41" s="11"/>
    </row>
    <row r="42" customFormat="false" ht="13.8" hidden="false" customHeight="false" outlineLevel="0" collapsed="false">
      <c r="A42" s="0" t="n">
        <v>7041</v>
      </c>
      <c r="B42" s="0" t="s">
        <v>55</v>
      </c>
      <c r="C42" s="3" t="n">
        <v>1</v>
      </c>
      <c r="D42" s="5" t="s">
        <v>186</v>
      </c>
      <c r="E42" s="12" t="s">
        <v>186</v>
      </c>
      <c r="F42" s="0" t="n">
        <v>1</v>
      </c>
      <c r="G42" s="0" t="n">
        <v>0</v>
      </c>
      <c r="H42" s="0" t="n">
        <v>1</v>
      </c>
      <c r="I42" s="11" t="n">
        <v>1</v>
      </c>
      <c r="J42" s="0" t="n">
        <v>1</v>
      </c>
      <c r="K42" s="0" t="n">
        <v>0</v>
      </c>
      <c r="L42" s="4" t="n">
        <v>0</v>
      </c>
      <c r="M42" s="0" t="n">
        <v>0</v>
      </c>
      <c r="N42" s="0" t="n">
        <v>0</v>
      </c>
      <c r="O42" s="0" t="n">
        <v>0</v>
      </c>
      <c r="R42" s="11"/>
    </row>
    <row r="43" customFormat="false" ht="13.8" hidden="false" customHeight="false" outlineLevel="0" collapsed="false">
      <c r="A43" s="0" t="n">
        <v>7042</v>
      </c>
      <c r="B43" s="0" t="s">
        <v>56</v>
      </c>
      <c r="C43" s="3" t="n">
        <v>1</v>
      </c>
      <c r="D43" s="5" t="s">
        <v>186</v>
      </c>
      <c r="E43" s="12" t="n">
        <v>2</v>
      </c>
      <c r="F43" s="0" t="n">
        <v>1</v>
      </c>
      <c r="G43" s="0" t="n">
        <v>1</v>
      </c>
      <c r="H43" s="0" t="n">
        <v>2</v>
      </c>
      <c r="I43" s="11" t="n">
        <v>0</v>
      </c>
      <c r="J43" s="0" t="n">
        <v>1</v>
      </c>
      <c r="K43" s="0" t="n">
        <f aca="false">1</f>
        <v>1</v>
      </c>
      <c r="L43" s="4" t="n">
        <v>0</v>
      </c>
      <c r="M43" s="0" t="n">
        <v>0</v>
      </c>
      <c r="N43" s="0" t="n">
        <v>0</v>
      </c>
      <c r="O43" s="0" t="n">
        <f aca="false">1</f>
        <v>1</v>
      </c>
      <c r="R43" s="11"/>
    </row>
    <row r="44" customFormat="false" ht="13.8" hidden="false" customHeight="false" outlineLevel="0" collapsed="false">
      <c r="A44" s="0" t="n">
        <v>7043</v>
      </c>
      <c r="B44" s="0" t="s">
        <v>57</v>
      </c>
      <c r="C44" s="3" t="n">
        <v>0</v>
      </c>
      <c r="D44" s="5" t="n">
        <v>1</v>
      </c>
      <c r="E44" s="12" t="s">
        <v>186</v>
      </c>
      <c r="F44" s="0" t="n">
        <v>1</v>
      </c>
      <c r="G44" s="0" t="n">
        <v>0</v>
      </c>
      <c r="H44" s="0" t="n">
        <v>0</v>
      </c>
      <c r="I44" s="11" t="n">
        <v>1</v>
      </c>
      <c r="J44" s="0" t="n">
        <v>2</v>
      </c>
      <c r="K44" s="0" t="n">
        <v>0</v>
      </c>
      <c r="L44" s="4" t="n">
        <f aca="false">1</f>
        <v>1</v>
      </c>
      <c r="M44" s="0" t="n">
        <v>0</v>
      </c>
      <c r="N44" s="0" t="n">
        <v>0</v>
      </c>
      <c r="O44" s="0" t="n">
        <v>0</v>
      </c>
      <c r="R44" s="11"/>
    </row>
    <row r="45" customFormat="false" ht="13.8" hidden="false" customHeight="false" outlineLevel="0" collapsed="false">
      <c r="A45" s="0" t="n">
        <v>7044</v>
      </c>
      <c r="B45" s="0" t="s">
        <v>58</v>
      </c>
      <c r="C45" s="3" t="n">
        <v>1</v>
      </c>
      <c r="D45" s="5" t="s">
        <v>186</v>
      </c>
      <c r="E45" s="12" t="n">
        <v>1</v>
      </c>
      <c r="F45" s="0" t="n">
        <v>1</v>
      </c>
      <c r="G45" s="0" t="n">
        <v>2</v>
      </c>
      <c r="H45" s="0" t="n">
        <v>1</v>
      </c>
      <c r="I45" s="11" t="n">
        <v>1</v>
      </c>
      <c r="J45" s="0" t="n">
        <v>1</v>
      </c>
      <c r="K45" s="0" t="n">
        <f aca="false">1</f>
        <v>1</v>
      </c>
      <c r="L45" s="4" t="n">
        <v>0</v>
      </c>
      <c r="M45" s="0" t="n">
        <v>0</v>
      </c>
      <c r="N45" s="0" t="n">
        <f aca="false">1</f>
        <v>1</v>
      </c>
      <c r="O45" s="0" t="n">
        <v>1</v>
      </c>
      <c r="R45" s="11"/>
    </row>
    <row r="46" customFormat="false" ht="13.8" hidden="false" customHeight="false" outlineLevel="0" collapsed="false">
      <c r="A46" s="0" t="n">
        <v>7045</v>
      </c>
      <c r="B46" s="0" t="s">
        <v>59</v>
      </c>
      <c r="C46" s="3" t="n">
        <v>1</v>
      </c>
      <c r="D46" s="5" t="s">
        <v>186</v>
      </c>
      <c r="E46" s="12" t="s">
        <v>186</v>
      </c>
      <c r="F46" s="0" t="n">
        <v>0</v>
      </c>
      <c r="G46" s="0" t="n">
        <v>0</v>
      </c>
      <c r="H46" s="0" t="n">
        <v>1</v>
      </c>
      <c r="I46" s="11" t="n">
        <v>0</v>
      </c>
      <c r="J46" s="0" t="n">
        <v>1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f aca="false">1</f>
        <v>1</v>
      </c>
      <c r="R46" s="11"/>
    </row>
    <row r="47" customFormat="false" ht="13.8" hidden="false" customHeight="false" outlineLevel="0" collapsed="false">
      <c r="A47" s="0" t="n">
        <v>7046</v>
      </c>
      <c r="B47" s="0" t="s">
        <v>60</v>
      </c>
      <c r="C47" s="3" t="n">
        <v>0</v>
      </c>
      <c r="D47" s="5" t="s">
        <v>186</v>
      </c>
      <c r="E47" s="12" t="n">
        <v>1</v>
      </c>
      <c r="F47" s="0" t="n">
        <v>1</v>
      </c>
      <c r="G47" s="0" t="n">
        <v>1</v>
      </c>
      <c r="H47" s="0" t="n">
        <v>0</v>
      </c>
      <c r="I47" s="11" t="n">
        <v>1</v>
      </c>
      <c r="J47" s="0" t="n">
        <v>1</v>
      </c>
      <c r="K47" s="0" t="n">
        <f aca="false">1</f>
        <v>1</v>
      </c>
      <c r="L47" s="4" t="n">
        <f aca="false">1</f>
        <v>1</v>
      </c>
      <c r="M47" s="0" t="n">
        <f aca="false">1</f>
        <v>1</v>
      </c>
      <c r="N47" s="0" t="n">
        <v>0</v>
      </c>
      <c r="O47" s="0" t="n">
        <v>0</v>
      </c>
      <c r="R47" s="11"/>
    </row>
    <row r="48" customFormat="false" ht="13.8" hidden="false" customHeight="false" outlineLevel="0" collapsed="false">
      <c r="A48" s="0" t="n">
        <v>7047</v>
      </c>
      <c r="B48" s="0" t="s">
        <v>61</v>
      </c>
      <c r="C48" s="3" t="n">
        <v>1</v>
      </c>
      <c r="D48" s="5" t="s">
        <v>186</v>
      </c>
      <c r="E48" s="12" t="s">
        <v>186</v>
      </c>
      <c r="F48" s="0" t="n">
        <v>1</v>
      </c>
      <c r="G48" s="0" t="n">
        <v>1</v>
      </c>
      <c r="H48" s="0" t="n">
        <v>0</v>
      </c>
      <c r="I48" s="11" t="n">
        <v>2</v>
      </c>
      <c r="J48" s="0" t="n">
        <v>2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  <c r="R48" s="11"/>
    </row>
    <row r="49" customFormat="false" ht="13.8" hidden="false" customHeight="false" outlineLevel="0" collapsed="false">
      <c r="A49" s="0" t="n">
        <v>7048</v>
      </c>
      <c r="B49" s="0" t="s">
        <v>62</v>
      </c>
      <c r="C49" s="3" t="n">
        <v>0</v>
      </c>
      <c r="D49" s="5" t="s">
        <v>186</v>
      </c>
      <c r="E49" s="12" t="n">
        <v>1</v>
      </c>
      <c r="F49" s="0" t="n">
        <v>0</v>
      </c>
      <c r="G49" s="0" t="n">
        <v>2</v>
      </c>
      <c r="H49" s="0" t="n">
        <v>0</v>
      </c>
      <c r="I49" s="11" t="n">
        <v>3</v>
      </c>
      <c r="J49" s="0" t="n">
        <v>2</v>
      </c>
      <c r="K49" s="0" t="n">
        <f aca="false">1+1</f>
        <v>2</v>
      </c>
      <c r="L49" s="4" t="n">
        <v>0</v>
      </c>
      <c r="M49" s="0" t="n">
        <f aca="false">1</f>
        <v>1</v>
      </c>
      <c r="N49" s="0" t="n">
        <f aca="false">1+1</f>
        <v>2</v>
      </c>
      <c r="O49" s="0" t="n">
        <v>0</v>
      </c>
      <c r="R49" s="11"/>
    </row>
    <row r="50" customFormat="false" ht="13.8" hidden="false" customHeight="false" outlineLevel="0" collapsed="false">
      <c r="A50" s="0" t="n">
        <v>7049</v>
      </c>
      <c r="B50" s="0" t="s">
        <v>63</v>
      </c>
      <c r="C50" s="3" t="n">
        <v>0</v>
      </c>
      <c r="D50" s="5" t="s">
        <v>186</v>
      </c>
      <c r="E50" s="12" t="s">
        <v>186</v>
      </c>
      <c r="F50" s="0" t="n">
        <v>1</v>
      </c>
      <c r="G50" s="0" t="n">
        <v>1</v>
      </c>
      <c r="H50" s="0" t="n">
        <v>0</v>
      </c>
      <c r="I50" s="11" t="n">
        <v>1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  <c r="R50" s="11"/>
    </row>
    <row r="51" customFormat="false" ht="13.8" hidden="false" customHeight="false" outlineLevel="0" collapsed="false">
      <c r="A51" s="0" t="n">
        <v>7050</v>
      </c>
      <c r="B51" s="0" t="s">
        <v>64</v>
      </c>
      <c r="C51" s="3" t="n">
        <v>0</v>
      </c>
      <c r="D51" s="5" t="s">
        <v>186</v>
      </c>
      <c r="E51" s="12" t="n">
        <v>1</v>
      </c>
      <c r="F51" s="0" t="n">
        <v>1</v>
      </c>
      <c r="G51" s="0" t="n">
        <v>0</v>
      </c>
      <c r="H51" s="0" t="n">
        <v>0</v>
      </c>
      <c r="I51" s="11" t="n">
        <v>2</v>
      </c>
      <c r="J51" s="0" t="n">
        <v>0</v>
      </c>
      <c r="K51" s="0" t="n">
        <v>0</v>
      </c>
      <c r="L51" s="4" t="n">
        <f aca="false">1</f>
        <v>1</v>
      </c>
      <c r="M51" s="0" t="n">
        <v>0</v>
      </c>
      <c r="N51" s="0" t="n">
        <v>0</v>
      </c>
      <c r="O51" s="0" t="n">
        <v>0</v>
      </c>
      <c r="R51" s="11"/>
    </row>
    <row r="52" customFormat="false" ht="13.8" hidden="false" customHeight="false" outlineLevel="0" collapsed="false">
      <c r="A52" s="0" t="n">
        <v>7051</v>
      </c>
      <c r="B52" s="0" t="s">
        <v>65</v>
      </c>
      <c r="C52" s="3" t="n">
        <v>1</v>
      </c>
      <c r="D52" s="5" t="n">
        <v>1</v>
      </c>
      <c r="E52" s="12" t="s">
        <v>186</v>
      </c>
      <c r="F52" s="0" t="n">
        <v>1</v>
      </c>
      <c r="G52" s="0" t="n">
        <v>0</v>
      </c>
      <c r="H52" s="0" t="n">
        <v>1</v>
      </c>
      <c r="I52" s="11" t="n">
        <v>2</v>
      </c>
      <c r="J52" s="0" t="n">
        <v>0</v>
      </c>
      <c r="K52" s="0" t="n">
        <v>0</v>
      </c>
      <c r="L52" s="4" t="n">
        <v>0</v>
      </c>
      <c r="M52" s="0" t="n">
        <f aca="false">1</f>
        <v>1</v>
      </c>
      <c r="N52" s="0" t="n">
        <v>0</v>
      </c>
      <c r="O52" s="0" t="n">
        <v>0</v>
      </c>
      <c r="R52" s="11"/>
    </row>
    <row r="53" customFormat="false" ht="13.8" hidden="false" customHeight="false" outlineLevel="0" collapsed="false">
      <c r="A53" s="0" t="n">
        <v>7052</v>
      </c>
      <c r="B53" s="0" t="s">
        <v>66</v>
      </c>
      <c r="C53" s="3" t="n">
        <v>0</v>
      </c>
      <c r="D53" s="5" t="n">
        <v>1</v>
      </c>
      <c r="E53" s="12" t="s">
        <v>186</v>
      </c>
      <c r="F53" s="0" t="n">
        <v>1</v>
      </c>
      <c r="G53" s="0" t="n">
        <v>0</v>
      </c>
      <c r="H53" s="0" t="n">
        <v>0</v>
      </c>
      <c r="I53" s="11" t="n">
        <v>1</v>
      </c>
      <c r="J53" s="0" t="n">
        <v>0</v>
      </c>
      <c r="K53" s="0" t="n">
        <f aca="false">1</f>
        <v>1</v>
      </c>
      <c r="L53" s="4" t="n">
        <v>0</v>
      </c>
      <c r="M53" s="0" t="n">
        <v>0</v>
      </c>
      <c r="N53" s="0" t="n">
        <v>0</v>
      </c>
      <c r="O53" s="0" t="n">
        <f aca="false">1</f>
        <v>1</v>
      </c>
      <c r="R53" s="11"/>
    </row>
    <row r="54" customFormat="false" ht="13.8" hidden="false" customHeight="false" outlineLevel="0" collapsed="false">
      <c r="A54" s="0" t="n">
        <v>7053</v>
      </c>
      <c r="B54" s="0" t="s">
        <v>67</v>
      </c>
      <c r="C54" s="3" t="n">
        <v>0</v>
      </c>
      <c r="D54" s="5" t="s">
        <v>186</v>
      </c>
      <c r="E54" s="12" t="s">
        <v>186</v>
      </c>
      <c r="F54" s="0" t="n">
        <v>1</v>
      </c>
      <c r="G54" s="0" t="n">
        <v>1</v>
      </c>
      <c r="H54" s="0" t="n">
        <v>0</v>
      </c>
      <c r="I54" s="11" t="n">
        <v>0</v>
      </c>
      <c r="J54" s="0" t="n">
        <v>1</v>
      </c>
      <c r="K54" s="0" t="n">
        <v>0</v>
      </c>
      <c r="L54" s="4" t="n">
        <v>0</v>
      </c>
      <c r="M54" s="0" t="n">
        <v>0</v>
      </c>
      <c r="N54" s="0" t="n">
        <v>0</v>
      </c>
      <c r="O54" s="0" t="n">
        <v>0</v>
      </c>
      <c r="R54" s="11"/>
    </row>
    <row r="55" customFormat="false" ht="13.8" hidden="false" customHeight="false" outlineLevel="0" collapsed="false">
      <c r="A55" s="0" t="n">
        <v>7054</v>
      </c>
      <c r="B55" s="0" t="s">
        <v>68</v>
      </c>
      <c r="C55" s="3" t="n">
        <v>0</v>
      </c>
      <c r="D55" s="5" t="s">
        <v>186</v>
      </c>
      <c r="E55" s="12" t="n">
        <v>1</v>
      </c>
      <c r="F55" s="0" t="n">
        <v>1</v>
      </c>
      <c r="G55" s="0" t="n">
        <v>1</v>
      </c>
      <c r="H55" s="0" t="n">
        <v>0</v>
      </c>
      <c r="I55" s="11" t="n">
        <v>2</v>
      </c>
      <c r="J55" s="0" t="n">
        <v>1</v>
      </c>
      <c r="K55" s="0" t="n">
        <f aca="false">1+1</f>
        <v>2</v>
      </c>
      <c r="L55" s="4" t="n">
        <f aca="false">1+1</f>
        <v>2</v>
      </c>
      <c r="M55" s="0" t="n">
        <f aca="false">1+1</f>
        <v>2</v>
      </c>
      <c r="N55" s="0" t="n">
        <f aca="false">1+1</f>
        <v>2</v>
      </c>
      <c r="O55" s="0" t="n">
        <v>0</v>
      </c>
      <c r="R55" s="11"/>
    </row>
    <row r="56" customFormat="false" ht="13.8" hidden="false" customHeight="false" outlineLevel="0" collapsed="false">
      <c r="A56" s="0" t="n">
        <v>7055</v>
      </c>
      <c r="B56" s="0" t="s">
        <v>69</v>
      </c>
      <c r="C56" s="3" t="n">
        <v>0</v>
      </c>
      <c r="D56" s="5" t="s">
        <v>186</v>
      </c>
      <c r="E56" s="12" t="n">
        <v>1</v>
      </c>
      <c r="F56" s="0" t="n">
        <v>1</v>
      </c>
      <c r="G56" s="0" t="n">
        <v>1</v>
      </c>
      <c r="H56" s="0" t="n">
        <v>0</v>
      </c>
      <c r="I56" s="11" t="n">
        <v>2</v>
      </c>
      <c r="J56" s="0" t="n">
        <v>2</v>
      </c>
      <c r="K56" s="0" t="n">
        <f aca="false">1</f>
        <v>1</v>
      </c>
      <c r="L56" s="0" t="n">
        <v>0</v>
      </c>
      <c r="M56" s="0" t="n">
        <v>0</v>
      </c>
      <c r="N56" s="0" t="n">
        <v>0</v>
      </c>
      <c r="O56" s="0" t="n">
        <v>0</v>
      </c>
      <c r="R56" s="11"/>
    </row>
    <row r="57" customFormat="false" ht="13.8" hidden="false" customHeight="false" outlineLevel="0" collapsed="false">
      <c r="A57" s="0" t="n">
        <v>7056</v>
      </c>
      <c r="B57" s="0" t="s">
        <v>70</v>
      </c>
      <c r="C57" s="3" t="n">
        <v>1</v>
      </c>
      <c r="D57" s="5" t="s">
        <v>186</v>
      </c>
      <c r="E57" s="12" t="s">
        <v>186</v>
      </c>
      <c r="F57" s="0" t="n">
        <v>1</v>
      </c>
      <c r="G57" s="0" t="n">
        <v>1</v>
      </c>
      <c r="H57" s="0" t="n">
        <v>0</v>
      </c>
      <c r="I57" s="11" t="n">
        <v>2</v>
      </c>
      <c r="J57" s="0" t="n">
        <v>1</v>
      </c>
      <c r="K57" s="0" t="n">
        <f aca="false">1</f>
        <v>1</v>
      </c>
      <c r="L57" s="4" t="n">
        <f aca="false">1+1</f>
        <v>2</v>
      </c>
      <c r="M57" s="0" t="n">
        <f aca="false">1</f>
        <v>1</v>
      </c>
      <c r="N57" s="0" t="n">
        <f aca="false">1+1</f>
        <v>2</v>
      </c>
      <c r="O57" s="0" t="n">
        <f aca="false">1</f>
        <v>1</v>
      </c>
      <c r="R57" s="11"/>
    </row>
    <row r="58" customFormat="false" ht="13.8" hidden="false" customHeight="false" outlineLevel="0" collapsed="false">
      <c r="A58" s="0" t="n">
        <v>7057</v>
      </c>
      <c r="B58" s="0" t="s">
        <v>71</v>
      </c>
      <c r="C58" s="3" t="n">
        <v>1</v>
      </c>
      <c r="D58" s="5" t="s">
        <v>186</v>
      </c>
      <c r="E58" s="12" t="n">
        <v>1</v>
      </c>
      <c r="F58" s="0" t="n">
        <v>1</v>
      </c>
      <c r="G58" s="0" t="n">
        <v>0</v>
      </c>
      <c r="H58" s="0" t="n">
        <v>0</v>
      </c>
      <c r="I58" s="11" t="n">
        <v>2</v>
      </c>
      <c r="J58" s="0" t="n">
        <v>0</v>
      </c>
      <c r="K58" s="0" t="n">
        <v>0</v>
      </c>
      <c r="L58" s="0" t="n">
        <v>0</v>
      </c>
      <c r="M58" s="0" t="n">
        <f aca="false">1</f>
        <v>1</v>
      </c>
      <c r="N58" s="0" t="n">
        <f aca="false">1</f>
        <v>1</v>
      </c>
      <c r="O58" s="0" t="n">
        <v>0</v>
      </c>
      <c r="R58" s="11"/>
    </row>
    <row r="59" customFormat="false" ht="13.8" hidden="false" customHeight="false" outlineLevel="0" collapsed="false">
      <c r="A59" s="0" t="n">
        <v>7058</v>
      </c>
      <c r="B59" s="0" t="s">
        <v>72</v>
      </c>
      <c r="C59" s="3" t="n">
        <v>1</v>
      </c>
      <c r="D59" s="5" t="s">
        <v>186</v>
      </c>
      <c r="E59" s="12" t="s">
        <v>186</v>
      </c>
      <c r="F59" s="0" t="n">
        <v>1</v>
      </c>
      <c r="G59" s="0" t="n">
        <v>1</v>
      </c>
      <c r="H59" s="0" t="n">
        <v>0</v>
      </c>
      <c r="I59" s="11" t="n">
        <v>1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R59" s="11"/>
    </row>
    <row r="60" customFormat="false" ht="13.8" hidden="false" customHeight="false" outlineLevel="0" collapsed="false">
      <c r="A60" s="0" t="n">
        <v>7059</v>
      </c>
      <c r="B60" s="0" t="s">
        <v>73</v>
      </c>
      <c r="C60" s="3" t="n">
        <v>0</v>
      </c>
      <c r="D60" s="5" t="s">
        <v>186</v>
      </c>
      <c r="E60" s="12" t="n">
        <v>1</v>
      </c>
      <c r="F60" s="0" t="n">
        <v>1</v>
      </c>
      <c r="G60" s="0" t="n">
        <v>1</v>
      </c>
      <c r="H60" s="0" t="n">
        <v>0</v>
      </c>
      <c r="I60" s="11" t="n">
        <v>1</v>
      </c>
      <c r="J60" s="0" t="n">
        <v>2</v>
      </c>
      <c r="K60" s="0" t="n">
        <v>0</v>
      </c>
      <c r="L60" s="4" t="n">
        <v>0</v>
      </c>
      <c r="M60" s="0" t="n">
        <f aca="false">1</f>
        <v>1</v>
      </c>
      <c r="N60" s="0" t="n">
        <f aca="false">1+1</f>
        <v>2</v>
      </c>
      <c r="O60" s="0" t="n">
        <v>0</v>
      </c>
      <c r="R60" s="11"/>
    </row>
    <row r="61" customFormat="false" ht="13.8" hidden="false" customHeight="false" outlineLevel="0" collapsed="false">
      <c r="A61" s="0" t="n">
        <v>7060</v>
      </c>
      <c r="B61" s="0" t="s">
        <v>74</v>
      </c>
      <c r="C61" s="3" t="n">
        <v>1</v>
      </c>
      <c r="D61" s="5" t="n">
        <v>1</v>
      </c>
      <c r="E61" s="12" t="n">
        <v>1</v>
      </c>
      <c r="F61" s="0" t="n">
        <v>1</v>
      </c>
      <c r="G61" s="0" t="n">
        <v>1</v>
      </c>
      <c r="H61" s="0" t="n">
        <v>0</v>
      </c>
      <c r="I61" s="11" t="n">
        <v>2</v>
      </c>
      <c r="J61" s="0" t="n">
        <v>0</v>
      </c>
      <c r="K61" s="0" t="n">
        <f aca="false">1</f>
        <v>1</v>
      </c>
      <c r="L61" s="4" t="n">
        <v>0</v>
      </c>
      <c r="M61" s="0" t="n">
        <v>0</v>
      </c>
      <c r="N61" s="0" t="n">
        <f aca="false">1</f>
        <v>1</v>
      </c>
      <c r="O61" s="0" t="n">
        <v>0</v>
      </c>
      <c r="R61" s="11"/>
    </row>
    <row r="62" customFormat="false" ht="13.8" hidden="false" customHeight="false" outlineLevel="0" collapsed="false">
      <c r="A62" s="0" t="n">
        <v>7061</v>
      </c>
      <c r="B62" s="0" t="s">
        <v>75</v>
      </c>
      <c r="C62" s="3" t="n">
        <v>0</v>
      </c>
      <c r="D62" s="5" t="s">
        <v>186</v>
      </c>
      <c r="E62" s="12" t="n">
        <v>2</v>
      </c>
      <c r="F62" s="0" t="n">
        <v>1</v>
      </c>
      <c r="G62" s="0" t="n">
        <v>2</v>
      </c>
      <c r="H62" s="0" t="n">
        <v>1</v>
      </c>
      <c r="I62" s="11" t="n">
        <v>2</v>
      </c>
      <c r="J62" s="0" t="n">
        <v>1</v>
      </c>
      <c r="K62" s="0" t="n">
        <v>0</v>
      </c>
      <c r="L62" s="4" t="n">
        <f aca="false">1</f>
        <v>1</v>
      </c>
      <c r="M62" s="0" t="n">
        <v>0</v>
      </c>
      <c r="N62" s="0" t="n">
        <v>0</v>
      </c>
      <c r="O62" s="0" t="n">
        <v>0</v>
      </c>
      <c r="R62" s="11"/>
    </row>
    <row r="63" customFormat="false" ht="13.8" hidden="false" customHeight="false" outlineLevel="0" collapsed="false">
      <c r="A63" s="0" t="n">
        <v>7062</v>
      </c>
      <c r="B63" s="0" t="s">
        <v>76</v>
      </c>
      <c r="C63" s="3" t="n">
        <v>1</v>
      </c>
      <c r="D63" s="5" t="s">
        <v>186</v>
      </c>
      <c r="E63" s="12" t="s">
        <v>186</v>
      </c>
      <c r="F63" s="0" t="n">
        <v>1</v>
      </c>
      <c r="G63" s="0" t="n">
        <v>0</v>
      </c>
      <c r="H63" s="0" t="n">
        <v>1</v>
      </c>
      <c r="I63" s="11" t="n">
        <v>1</v>
      </c>
      <c r="J63" s="0" t="n">
        <v>1</v>
      </c>
      <c r="K63" s="0" t="n">
        <v>0</v>
      </c>
      <c r="L63" s="4" t="n">
        <v>0</v>
      </c>
      <c r="M63" s="0" t="n">
        <f aca="false">1</f>
        <v>1</v>
      </c>
      <c r="N63" s="0" t="n">
        <v>0</v>
      </c>
      <c r="O63" s="0" t="n">
        <v>0</v>
      </c>
      <c r="R63" s="11"/>
    </row>
    <row r="64" customFormat="false" ht="13.8" hidden="false" customHeight="false" outlineLevel="0" collapsed="false">
      <c r="A64" s="0" t="n">
        <v>7063</v>
      </c>
      <c r="B64" s="0" t="s">
        <v>77</v>
      </c>
      <c r="C64" s="3" t="n">
        <v>0</v>
      </c>
      <c r="D64" s="5" t="s">
        <v>186</v>
      </c>
      <c r="E64" s="12" t="n">
        <v>1</v>
      </c>
      <c r="F64" s="0" t="n">
        <v>1</v>
      </c>
      <c r="G64" s="0" t="n">
        <v>1</v>
      </c>
      <c r="H64" s="0" t="n">
        <v>1</v>
      </c>
      <c r="I64" s="11" t="n">
        <v>0</v>
      </c>
      <c r="J64" s="0" t="n">
        <v>1</v>
      </c>
      <c r="K64" s="0" t="n">
        <v>0</v>
      </c>
      <c r="L64" s="4" t="n">
        <v>0</v>
      </c>
      <c r="M64" s="0" t="n">
        <v>0</v>
      </c>
      <c r="N64" s="0" t="n">
        <v>0</v>
      </c>
      <c r="O64" s="0" t="n">
        <v>0</v>
      </c>
      <c r="R64" s="11"/>
    </row>
    <row r="65" customFormat="false" ht="13.8" hidden="false" customHeight="false" outlineLevel="0" collapsed="false">
      <c r="A65" s="0" t="n">
        <v>7064</v>
      </c>
      <c r="B65" s="0" t="s">
        <v>78</v>
      </c>
      <c r="C65" s="3" t="n">
        <v>0</v>
      </c>
      <c r="D65" s="5" t="s">
        <v>186</v>
      </c>
      <c r="E65" s="12" t="s">
        <v>186</v>
      </c>
      <c r="F65" s="0" t="n">
        <v>1</v>
      </c>
      <c r="G65" s="0" t="n">
        <v>0</v>
      </c>
      <c r="H65" s="0" t="n">
        <v>0</v>
      </c>
      <c r="I65" s="11" t="n">
        <v>0</v>
      </c>
      <c r="J65" s="0" t="n">
        <v>0</v>
      </c>
      <c r="K65" s="0" t="n">
        <f aca="false">1</f>
        <v>1</v>
      </c>
      <c r="L65" s="4" t="n">
        <v>0</v>
      </c>
      <c r="M65" s="0" t="n">
        <v>0</v>
      </c>
      <c r="N65" s="0" t="n">
        <v>0</v>
      </c>
      <c r="O65" s="0" t="n">
        <f aca="false">1</f>
        <v>1</v>
      </c>
      <c r="R65" s="11"/>
    </row>
    <row r="66" customFormat="false" ht="13.8" hidden="false" customHeight="false" outlineLevel="0" collapsed="false">
      <c r="A66" s="0" t="n">
        <v>7065</v>
      </c>
      <c r="B66" s="0" t="s">
        <v>79</v>
      </c>
      <c r="C66" s="3" t="n">
        <v>1</v>
      </c>
      <c r="D66" s="5" t="n">
        <v>1</v>
      </c>
      <c r="E66" s="12" t="s">
        <v>186</v>
      </c>
      <c r="F66" s="0" t="n">
        <v>0</v>
      </c>
      <c r="G66" s="0" t="n">
        <v>0</v>
      </c>
      <c r="H66" s="0" t="n">
        <v>0</v>
      </c>
      <c r="I66" s="11" t="n">
        <v>1</v>
      </c>
      <c r="J66" s="0" t="n">
        <v>1</v>
      </c>
      <c r="K66" s="0" t="n">
        <f aca="false">1</f>
        <v>1</v>
      </c>
      <c r="L66" s="4" t="n">
        <v>0</v>
      </c>
      <c r="M66" s="0" t="n">
        <v>0</v>
      </c>
      <c r="N66" s="0" t="n">
        <f aca="false">1</f>
        <v>1</v>
      </c>
      <c r="O66" s="0" t="n">
        <v>0</v>
      </c>
      <c r="R66" s="11"/>
    </row>
    <row r="67" customFormat="false" ht="13.8" hidden="false" customHeight="false" outlineLevel="0" collapsed="false">
      <c r="A67" s="0" t="n">
        <v>7901</v>
      </c>
      <c r="B67" s="0" t="s">
        <v>80</v>
      </c>
      <c r="C67" s="3" t="n">
        <v>1</v>
      </c>
      <c r="D67" s="5" t="s">
        <v>186</v>
      </c>
      <c r="E67" s="12" t="s">
        <v>186</v>
      </c>
      <c r="F67" s="0" t="n">
        <v>1</v>
      </c>
      <c r="G67" s="0" t="n">
        <v>0</v>
      </c>
      <c r="H67" s="0" t="n">
        <v>0</v>
      </c>
      <c r="I67" s="11" t="n">
        <v>1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R67" s="11"/>
    </row>
    <row r="68" customFormat="false" ht="13.8" hidden="false" customHeight="false" outlineLevel="0" collapsed="false">
      <c r="A68" s="0" t="n">
        <v>7902</v>
      </c>
      <c r="B68" s="0" t="s">
        <v>116</v>
      </c>
      <c r="C68" s="3" t="n">
        <v>0</v>
      </c>
      <c r="D68" s="5" t="n">
        <v>1</v>
      </c>
      <c r="E68" s="12" t="s">
        <v>186</v>
      </c>
      <c r="F68" s="0" t="n">
        <v>0</v>
      </c>
      <c r="G68" s="0" t="n">
        <v>1</v>
      </c>
      <c r="H68" s="0" t="n">
        <v>0</v>
      </c>
      <c r="I68" s="11" t="n">
        <v>0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  <c r="R68" s="11"/>
    </row>
    <row r="69" customFormat="false" ht="13.8" hidden="false" customHeight="false" outlineLevel="0" collapsed="false">
      <c r="I69" s="11"/>
      <c r="R69" s="11"/>
    </row>
    <row r="70" customFormat="false" ht="13.8" hidden="false" customHeight="false" outlineLevel="0" collapsed="false">
      <c r="C70" s="5" t="n">
        <f aca="false">SUM(C2:C68)</f>
        <v>37</v>
      </c>
      <c r="D70" s="5" t="n">
        <f aca="false">SUM(D2:D68)</f>
        <v>29</v>
      </c>
      <c r="E70" s="5" t="n">
        <f aca="false">SUM(E2:E68)</f>
        <v>38</v>
      </c>
      <c r="F70" s="5" t="n">
        <f aca="false">SUM(F2:F68)</f>
        <v>56</v>
      </c>
      <c r="G70" s="0" t="n">
        <f aca="false">SUM(G2:G68)</f>
        <v>50</v>
      </c>
      <c r="H70" s="0" t="n">
        <f aca="false">SUM(H2:H68)</f>
        <v>36</v>
      </c>
      <c r="I70" s="0" t="n">
        <f aca="false">SUM(I2:I68)</f>
        <v>87</v>
      </c>
      <c r="J70" s="0" t="n">
        <f aca="false">SUM(J2:J68)</f>
        <v>58</v>
      </c>
      <c r="K70" s="0" t="n">
        <f aca="false">SUM(K2:K68)</f>
        <v>39</v>
      </c>
      <c r="L70" s="0" t="n">
        <f aca="false">SUM(L2:L68)</f>
        <v>24</v>
      </c>
      <c r="M70" s="0" t="n">
        <f aca="false">SUM(M2:M68)</f>
        <v>23</v>
      </c>
      <c r="N70" s="0" t="n">
        <f aca="false">SUM(N2:N68)</f>
        <v>39</v>
      </c>
      <c r="O70" s="0" t="n">
        <f aca="false">SUM(O2:O68)</f>
        <v>21</v>
      </c>
    </row>
  </sheetData>
  <conditionalFormatting sqref="E2:O68">
    <cfRule type="cellIs" priority="2" operator="equal" aboveAverage="0" equalAverage="0" bottom="0" percent="0" rank="0" text="" dxfId="0">
      <formula>2</formula>
    </cfRule>
  </conditionalFormatting>
  <conditionalFormatting sqref="E2:O68">
    <cfRule type="cellIs" priority="3" operator="greaterThanOrEqual" aboveAverage="0" equalAverage="0" bottom="0" percent="0" rank="0" text="" dxfId="10">
      <formula>3</formula>
    </cfRule>
  </conditionalFormatting>
  <conditionalFormatting sqref="C2:D68">
    <cfRule type="cellIs" priority="4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4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T14" activeCellId="0" sqref="T14"/>
    </sheetView>
  </sheetViews>
  <sheetFormatPr defaultRowHeight="13.8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7.86"/>
    <col collapsed="false" customWidth="true" hidden="false" outlineLevel="0" max="3" min="3" style="5" width="10.65"/>
    <col collapsed="false" customWidth="true" hidden="false" outlineLevel="0" max="4" min="4" style="0" width="10.65"/>
    <col collapsed="false" customWidth="true" hidden="false" outlineLevel="0" max="5" min="5" style="5" width="10.65"/>
    <col collapsed="false" customWidth="true" hidden="false" outlineLevel="0" max="1025" min="6" style="0" width="10.65"/>
  </cols>
  <sheetData>
    <row r="1" customFormat="false" ht="13.8" hidden="false" customHeight="false" outlineLevel="0" collapsed="false">
      <c r="A1" s="4" t="s">
        <v>0</v>
      </c>
      <c r="B1" s="4" t="s">
        <v>185</v>
      </c>
      <c r="C1" s="12" t="n">
        <v>2023</v>
      </c>
      <c r="D1" s="4" t="n">
        <v>2022</v>
      </c>
      <c r="E1" s="12" t="n">
        <v>2021</v>
      </c>
      <c r="F1" s="4" t="n">
        <v>2020</v>
      </c>
      <c r="G1" s="4" t="n">
        <v>2019</v>
      </c>
      <c r="H1" s="4" t="n">
        <v>2018</v>
      </c>
      <c r="I1" s="4" t="n">
        <v>2017</v>
      </c>
      <c r="J1" s="4" t="n">
        <v>2016</v>
      </c>
      <c r="K1" s="4" t="n">
        <v>2015</v>
      </c>
      <c r="L1" s="4" t="n">
        <v>2014</v>
      </c>
      <c r="M1" s="4" t="n">
        <v>2013</v>
      </c>
      <c r="N1" s="4" t="n">
        <v>2012</v>
      </c>
      <c r="O1" s="4" t="n">
        <v>2011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5" t="n">
        <v>1</v>
      </c>
      <c r="D2" s="12" t="s">
        <v>186</v>
      </c>
      <c r="E2" s="5" t="s">
        <v>186</v>
      </c>
      <c r="F2" s="0" t="n">
        <v>0</v>
      </c>
      <c r="G2" s="0" t="n">
        <v>1</v>
      </c>
      <c r="H2" s="0" t="n">
        <v>0</v>
      </c>
      <c r="I2" s="0" t="n">
        <v>0</v>
      </c>
      <c r="J2" s="0" t="n">
        <f aca="false">1+1</f>
        <v>2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5" t="n">
        <v>0</v>
      </c>
      <c r="D3" s="12" t="s">
        <v>186</v>
      </c>
      <c r="E3" s="5" t="s">
        <v>186</v>
      </c>
      <c r="F3" s="0" t="n">
        <v>0</v>
      </c>
      <c r="G3" s="0" t="n">
        <v>1</v>
      </c>
      <c r="H3" s="0" t="n">
        <v>0</v>
      </c>
      <c r="I3" s="0" t="n">
        <v>2</v>
      </c>
      <c r="J3" s="0" t="n">
        <v>0</v>
      </c>
      <c r="K3" s="0" t="n">
        <v>0</v>
      </c>
      <c r="L3" s="0" t="n">
        <v>0</v>
      </c>
      <c r="M3" s="0" t="n">
        <v>0</v>
      </c>
      <c r="N3" s="0" t="n">
        <v>0</v>
      </c>
      <c r="O3" s="0" t="n">
        <v>0</v>
      </c>
    </row>
    <row r="4" customFormat="false" ht="13.8" hidden="false" customHeight="false" outlineLevel="0" collapsed="false">
      <c r="A4" s="0" t="n">
        <v>7004</v>
      </c>
      <c r="B4" s="0" t="s">
        <v>13</v>
      </c>
      <c r="C4" s="5" t="n">
        <v>1</v>
      </c>
      <c r="D4" s="12" t="s">
        <v>186</v>
      </c>
      <c r="E4" s="5" t="n">
        <v>1</v>
      </c>
      <c r="F4" s="0" t="n">
        <v>0</v>
      </c>
      <c r="G4" s="0" t="n">
        <v>0</v>
      </c>
      <c r="H4" s="0" t="n">
        <v>0</v>
      </c>
      <c r="I4" s="0" t="n">
        <v>0</v>
      </c>
      <c r="J4" s="0" t="n">
        <v>0</v>
      </c>
      <c r="K4" s="0" t="n">
        <v>0</v>
      </c>
      <c r="L4" s="0" t="n">
        <v>0</v>
      </c>
      <c r="M4" s="0" t="n">
        <v>0</v>
      </c>
      <c r="N4" s="0" t="n">
        <v>0</v>
      </c>
      <c r="O4" s="0" t="n">
        <v>0</v>
      </c>
    </row>
    <row r="5" customFormat="false" ht="13.8" hidden="false" customHeight="false" outlineLevel="0" collapsed="false">
      <c r="A5" s="0" t="n">
        <v>7006</v>
      </c>
      <c r="B5" s="0" t="s">
        <v>17</v>
      </c>
      <c r="C5" s="5" t="n">
        <v>0</v>
      </c>
      <c r="D5" s="5" t="s">
        <v>186</v>
      </c>
      <c r="E5" s="5" t="s">
        <v>186</v>
      </c>
      <c r="F5" s="0" t="n">
        <v>0</v>
      </c>
      <c r="G5" s="0" t="n">
        <v>0</v>
      </c>
      <c r="H5" s="0" t="n">
        <v>6</v>
      </c>
      <c r="I5" s="0" t="n">
        <v>0</v>
      </c>
      <c r="J5" s="0" t="n">
        <v>0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S5" s="0" t="n">
        <v>2023</v>
      </c>
      <c r="T5" s="0" t="n">
        <v>2022</v>
      </c>
      <c r="U5" s="0" t="n">
        <v>2021</v>
      </c>
      <c r="V5" s="0" t="n">
        <v>2020</v>
      </c>
      <c r="W5" s="0" t="n">
        <v>2019</v>
      </c>
      <c r="X5" s="0" t="n">
        <v>2018</v>
      </c>
      <c r="Y5" s="0" t="n">
        <v>2017</v>
      </c>
      <c r="Z5" s="0" t="n">
        <v>2016</v>
      </c>
      <c r="AA5" s="0" t="n">
        <v>2015</v>
      </c>
      <c r="AB5" s="0" t="n">
        <v>2014</v>
      </c>
      <c r="AC5" s="0" t="n">
        <v>2013</v>
      </c>
      <c r="AD5" s="0" t="n">
        <v>2012</v>
      </c>
      <c r="AE5" s="0" t="n">
        <v>2011</v>
      </c>
    </row>
    <row r="6" customFormat="false" ht="13.8" hidden="false" customHeight="false" outlineLevel="0" collapsed="false">
      <c r="A6" s="0" t="n">
        <v>7007</v>
      </c>
      <c r="B6" s="0" t="s">
        <v>19</v>
      </c>
      <c r="C6" s="5" t="n">
        <v>0</v>
      </c>
      <c r="D6" s="12" t="s">
        <v>186</v>
      </c>
      <c r="E6" s="5" t="s">
        <v>186</v>
      </c>
      <c r="F6" s="0" t="n">
        <v>0</v>
      </c>
      <c r="G6" s="0" t="n">
        <v>0</v>
      </c>
      <c r="H6" s="0" t="n">
        <v>0</v>
      </c>
      <c r="I6" s="0" t="n">
        <v>0</v>
      </c>
      <c r="J6" s="0" t="n">
        <v>0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  <c r="R6" s="0" t="s">
        <v>187</v>
      </c>
      <c r="S6" s="0" t="n">
        <v>11</v>
      </c>
      <c r="T6" s="0" t="n">
        <v>5</v>
      </c>
      <c r="U6" s="0" t="n">
        <v>8</v>
      </c>
      <c r="V6" s="0" t="n">
        <v>5</v>
      </c>
      <c r="W6" s="0" t="n">
        <v>20</v>
      </c>
      <c r="X6" s="0" t="n">
        <v>39</v>
      </c>
      <c r="Y6" s="4" t="n">
        <v>38</v>
      </c>
      <c r="Z6" s="0" t="n">
        <v>40</v>
      </c>
      <c r="AA6" s="0" t="n">
        <v>34</v>
      </c>
      <c r="AB6" s="0" t="n">
        <v>8</v>
      </c>
      <c r="AC6" s="4" t="n">
        <v>8</v>
      </c>
      <c r="AD6" s="0" t="n">
        <v>13</v>
      </c>
      <c r="AE6" s="0" t="n">
        <v>1</v>
      </c>
    </row>
    <row r="7" customFormat="false" ht="13.8" hidden="false" customHeight="false" outlineLevel="0" collapsed="false">
      <c r="A7" s="0" t="n">
        <v>7008</v>
      </c>
      <c r="B7" s="0" t="s">
        <v>21</v>
      </c>
      <c r="C7" s="5" t="n">
        <v>0</v>
      </c>
      <c r="D7" s="12" t="s">
        <v>186</v>
      </c>
      <c r="E7" s="5" t="s">
        <v>186</v>
      </c>
      <c r="F7" s="0" t="n">
        <v>0</v>
      </c>
      <c r="G7" s="0" t="n">
        <v>1</v>
      </c>
      <c r="H7" s="0" t="n">
        <v>0</v>
      </c>
      <c r="I7" s="0" t="n">
        <v>0</v>
      </c>
      <c r="J7" s="0" t="n">
        <v>0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</row>
    <row r="8" customFormat="false" ht="13.8" hidden="false" customHeight="false" outlineLevel="0" collapsed="false">
      <c r="A8" s="0" t="n">
        <v>7009</v>
      </c>
      <c r="B8" s="0" t="s">
        <v>23</v>
      </c>
      <c r="C8" s="5" t="n">
        <v>0</v>
      </c>
      <c r="D8" s="5" t="s">
        <v>186</v>
      </c>
      <c r="E8" s="5" t="s">
        <v>186</v>
      </c>
      <c r="F8" s="0" t="n">
        <v>0</v>
      </c>
      <c r="G8" s="0" t="n">
        <v>0</v>
      </c>
      <c r="H8" s="0" t="n">
        <v>0</v>
      </c>
      <c r="I8" s="0" t="n">
        <v>0</v>
      </c>
      <c r="J8" s="0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</row>
    <row r="9" customFormat="false" ht="13.8" hidden="false" customHeight="false" outlineLevel="0" collapsed="false">
      <c r="A9" s="0" t="n">
        <v>7010</v>
      </c>
      <c r="B9" s="0" t="s">
        <v>24</v>
      </c>
      <c r="C9" s="5" t="n">
        <v>0</v>
      </c>
      <c r="D9" s="5" t="s">
        <v>186</v>
      </c>
      <c r="E9" s="5" t="s">
        <v>186</v>
      </c>
      <c r="F9" s="0" t="n">
        <v>0</v>
      </c>
      <c r="G9" s="0" t="n">
        <v>2</v>
      </c>
      <c r="H9" s="0" t="n">
        <v>0</v>
      </c>
      <c r="I9" s="0" t="n">
        <v>0</v>
      </c>
      <c r="J9" s="0" t="n">
        <v>0</v>
      </c>
      <c r="K9" s="0" t="n">
        <v>0</v>
      </c>
      <c r="L9" s="0" t="n">
        <v>0</v>
      </c>
      <c r="M9" s="0" t="n">
        <v>0</v>
      </c>
      <c r="N9" s="0" t="n">
        <v>0</v>
      </c>
      <c r="O9" s="0" t="n">
        <v>0</v>
      </c>
    </row>
    <row r="10" customFormat="false" ht="13.8" hidden="false" customHeight="false" outlineLevel="0" collapsed="false">
      <c r="A10" s="0" t="n">
        <v>7012</v>
      </c>
      <c r="B10" s="0" t="s">
        <v>26</v>
      </c>
      <c r="C10" s="5" t="n">
        <v>0</v>
      </c>
      <c r="D10" s="5" t="s">
        <v>186</v>
      </c>
      <c r="E10" s="5" t="s">
        <v>186</v>
      </c>
      <c r="F10" s="0" t="n">
        <v>0</v>
      </c>
      <c r="G10" s="0" t="n">
        <v>0</v>
      </c>
      <c r="H10" s="0" t="n">
        <v>0</v>
      </c>
      <c r="I10" s="0" t="n">
        <v>0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0</v>
      </c>
    </row>
    <row r="11" customFormat="false" ht="13.8" hidden="false" customHeight="false" outlineLevel="0" collapsed="false">
      <c r="A11" s="0" t="n">
        <v>7013</v>
      </c>
      <c r="B11" s="0" t="s">
        <v>27</v>
      </c>
      <c r="C11" s="5" t="n">
        <v>0</v>
      </c>
      <c r="D11" s="12" t="s">
        <v>186</v>
      </c>
      <c r="E11" s="5" t="s">
        <v>186</v>
      </c>
      <c r="F11" s="0" t="n">
        <v>0</v>
      </c>
      <c r="G11" s="0" t="n">
        <v>0</v>
      </c>
      <c r="H11" s="0" t="n">
        <v>0</v>
      </c>
      <c r="I11" s="0" t="n">
        <v>0</v>
      </c>
      <c r="J11" s="0" t="n">
        <f aca="false">1</f>
        <v>1</v>
      </c>
      <c r="K11" s="0" t="n">
        <f aca="false">1</f>
        <v>1</v>
      </c>
      <c r="L11" s="0" t="n">
        <v>0</v>
      </c>
      <c r="M11" s="0" t="n">
        <v>0</v>
      </c>
      <c r="N11" s="0" t="n">
        <v>0</v>
      </c>
      <c r="O11" s="0" t="n">
        <v>0</v>
      </c>
    </row>
    <row r="12" customFormat="false" ht="13.8" hidden="false" customHeight="false" outlineLevel="0" collapsed="false">
      <c r="A12" s="0" t="n">
        <v>7014</v>
      </c>
      <c r="B12" s="0" t="s">
        <v>28</v>
      </c>
      <c r="C12" s="5" t="n">
        <v>1</v>
      </c>
      <c r="D12" s="12" t="s">
        <v>186</v>
      </c>
      <c r="E12" s="5" t="n">
        <v>1</v>
      </c>
      <c r="F12" s="0" t="n">
        <v>0</v>
      </c>
      <c r="G12" s="0" t="n">
        <v>0</v>
      </c>
      <c r="H12" s="0" t="n">
        <v>3</v>
      </c>
      <c r="I12" s="0" t="n">
        <v>0</v>
      </c>
      <c r="J12" s="0" t="n">
        <v>0</v>
      </c>
      <c r="K12" s="0" t="n">
        <v>0</v>
      </c>
      <c r="L12" s="0" t="n">
        <v>0</v>
      </c>
      <c r="M12" s="0" t="n">
        <v>0</v>
      </c>
      <c r="N12" s="0" t="n">
        <v>0</v>
      </c>
      <c r="O12" s="0" t="n">
        <v>0</v>
      </c>
    </row>
    <row r="13" customFormat="false" ht="13.8" hidden="false" customHeight="false" outlineLevel="0" collapsed="false">
      <c r="A13" s="0" t="n">
        <v>7015</v>
      </c>
      <c r="B13" s="0" t="s">
        <v>29</v>
      </c>
      <c r="C13" s="5" t="n">
        <v>0</v>
      </c>
      <c r="D13" s="5" t="s">
        <v>186</v>
      </c>
      <c r="E13" s="5" t="s">
        <v>186</v>
      </c>
      <c r="F13" s="0" t="n">
        <v>0</v>
      </c>
      <c r="G13" s="0" t="n">
        <v>0</v>
      </c>
      <c r="H13" s="0" t="n">
        <v>0</v>
      </c>
      <c r="I13" s="0" t="n">
        <v>2</v>
      </c>
      <c r="J13" s="0" t="n">
        <v>0</v>
      </c>
      <c r="K13" s="0" t="n">
        <v>0</v>
      </c>
      <c r="L13" s="0" t="n">
        <v>0</v>
      </c>
      <c r="M13" s="0" t="n">
        <v>0</v>
      </c>
      <c r="N13" s="0" t="n">
        <v>0</v>
      </c>
      <c r="O13" s="0" t="n">
        <v>0</v>
      </c>
    </row>
    <row r="14" customFormat="false" ht="13.8" hidden="false" customHeight="false" outlineLevel="0" collapsed="false">
      <c r="A14" s="0" t="n">
        <v>7016</v>
      </c>
      <c r="B14" s="0" t="s">
        <v>30</v>
      </c>
      <c r="C14" s="5" t="n">
        <v>0</v>
      </c>
      <c r="D14" s="12" t="s">
        <v>186</v>
      </c>
      <c r="E14" s="5" t="s">
        <v>186</v>
      </c>
      <c r="F14" s="0" t="n">
        <v>0</v>
      </c>
      <c r="G14" s="0" t="n">
        <v>0</v>
      </c>
      <c r="H14" s="0" t="n">
        <v>0</v>
      </c>
      <c r="I14" s="0" t="n">
        <v>0</v>
      </c>
      <c r="J14" s="0" t="n">
        <f aca="false">1</f>
        <v>1</v>
      </c>
      <c r="K14" s="0" t="n">
        <v>0</v>
      </c>
      <c r="L14" s="0" t="n">
        <v>0</v>
      </c>
      <c r="M14" s="0" t="n">
        <v>0</v>
      </c>
      <c r="N14" s="0" t="n">
        <v>0</v>
      </c>
      <c r="O14" s="0" t="n">
        <v>0</v>
      </c>
    </row>
    <row r="15" customFormat="false" ht="13.8" hidden="false" customHeight="false" outlineLevel="0" collapsed="false">
      <c r="A15" s="0" t="n">
        <v>7017</v>
      </c>
      <c r="B15" s="0" t="s">
        <v>31</v>
      </c>
      <c r="C15" s="5" t="n">
        <v>1</v>
      </c>
      <c r="D15" s="12" t="s">
        <v>186</v>
      </c>
      <c r="E15" s="5" t="s">
        <v>186</v>
      </c>
      <c r="F15" s="0" t="n">
        <v>0</v>
      </c>
      <c r="G15" s="0" t="n">
        <v>0</v>
      </c>
      <c r="H15" s="0" t="n">
        <v>0</v>
      </c>
      <c r="I15" s="0" t="n">
        <v>0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</row>
    <row r="16" customFormat="false" ht="13.8" hidden="false" customHeight="false" outlineLevel="0" collapsed="false">
      <c r="A16" s="0" t="n">
        <v>7018</v>
      </c>
      <c r="B16" s="0" t="s">
        <v>32</v>
      </c>
      <c r="C16" s="5" t="n">
        <v>0</v>
      </c>
      <c r="D16" s="12" t="n">
        <v>1</v>
      </c>
      <c r="E16" s="5" t="s">
        <v>186</v>
      </c>
      <c r="F16" s="0" t="n">
        <v>0</v>
      </c>
      <c r="G16" s="0" t="n">
        <v>0</v>
      </c>
      <c r="H16" s="0" t="n">
        <v>0</v>
      </c>
      <c r="I16" s="0" t="n">
        <v>0</v>
      </c>
      <c r="J16" s="0" t="n">
        <v>0</v>
      </c>
      <c r="K16" s="0" t="n">
        <v>0</v>
      </c>
      <c r="L16" s="0" t="n">
        <v>0</v>
      </c>
      <c r="M16" s="0" t="n">
        <v>0</v>
      </c>
      <c r="N16" s="0" t="n">
        <v>0</v>
      </c>
      <c r="O16" s="0" t="n">
        <v>0</v>
      </c>
    </row>
    <row r="17" customFormat="false" ht="13.8" hidden="false" customHeight="false" outlineLevel="0" collapsed="false">
      <c r="A17" s="0" t="n">
        <v>7019</v>
      </c>
      <c r="B17" s="0" t="s">
        <v>33</v>
      </c>
      <c r="C17" s="5" t="n">
        <v>0</v>
      </c>
      <c r="D17" s="5" t="s">
        <v>186</v>
      </c>
      <c r="E17" s="5" t="s">
        <v>186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</v>
      </c>
      <c r="K17" s="0" t="n">
        <v>0</v>
      </c>
      <c r="L17" s="0" t="n">
        <v>0</v>
      </c>
      <c r="M17" s="0" t="n">
        <v>0</v>
      </c>
      <c r="N17" s="0" t="n">
        <v>0</v>
      </c>
      <c r="O17" s="0" t="n">
        <v>0</v>
      </c>
    </row>
    <row r="18" customFormat="false" ht="13.8" hidden="false" customHeight="false" outlineLevel="0" collapsed="false">
      <c r="A18" s="0" t="n">
        <v>7020</v>
      </c>
      <c r="B18" s="0" t="s">
        <v>34</v>
      </c>
      <c r="C18" s="5" t="n">
        <v>0</v>
      </c>
      <c r="D18" s="12" t="s">
        <v>186</v>
      </c>
      <c r="E18" s="5" t="s">
        <v>186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</row>
    <row r="19" customFormat="false" ht="13.8" hidden="false" customHeight="false" outlineLevel="0" collapsed="false">
      <c r="A19" s="0" t="n">
        <v>7021</v>
      </c>
      <c r="B19" s="0" t="s">
        <v>35</v>
      </c>
      <c r="C19" s="5" t="n">
        <v>0</v>
      </c>
      <c r="D19" s="12" t="s">
        <v>186</v>
      </c>
      <c r="E19" s="5" t="s">
        <v>186</v>
      </c>
      <c r="F19" s="0" t="n">
        <v>0</v>
      </c>
      <c r="G19" s="0" t="n">
        <v>0</v>
      </c>
      <c r="H19" s="0" t="n">
        <v>0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</row>
    <row r="20" customFormat="false" ht="13.8" hidden="false" customHeight="false" outlineLevel="0" collapsed="false">
      <c r="A20" s="0" t="n">
        <v>7022</v>
      </c>
      <c r="B20" s="0" t="s">
        <v>36</v>
      </c>
      <c r="C20" s="5" t="n">
        <v>0</v>
      </c>
      <c r="D20" s="12" t="s">
        <v>186</v>
      </c>
      <c r="E20" s="5" t="s">
        <v>186</v>
      </c>
      <c r="F20" s="0" t="n">
        <v>0</v>
      </c>
      <c r="G20" s="0" t="n">
        <v>0</v>
      </c>
      <c r="H20" s="0" t="n">
        <v>0</v>
      </c>
      <c r="I20" s="0" t="n">
        <v>0</v>
      </c>
      <c r="J20" s="0" t="n">
        <f aca="false">1+1</f>
        <v>2</v>
      </c>
      <c r="K20" s="0" t="n">
        <f aca="false">1</f>
        <v>1</v>
      </c>
      <c r="L20" s="0" t="n">
        <v>0</v>
      </c>
      <c r="M20" s="0" t="n">
        <v>0</v>
      </c>
      <c r="N20" s="0" t="n">
        <v>0</v>
      </c>
      <c r="O20" s="0" t="n">
        <v>0</v>
      </c>
    </row>
    <row r="21" customFormat="false" ht="13.8" hidden="false" customHeight="false" outlineLevel="0" collapsed="false">
      <c r="A21" s="0" t="n">
        <v>7023</v>
      </c>
      <c r="B21" s="0" t="s">
        <v>37</v>
      </c>
      <c r="C21" s="5" t="n">
        <v>0</v>
      </c>
      <c r="D21" s="5" t="s">
        <v>186</v>
      </c>
      <c r="E21" s="5" t="s">
        <v>186</v>
      </c>
      <c r="F21" s="0" t="n">
        <v>0</v>
      </c>
      <c r="G21" s="0" t="n">
        <v>0</v>
      </c>
      <c r="H21" s="0" t="n">
        <v>0</v>
      </c>
      <c r="I21" s="0" t="n">
        <v>0</v>
      </c>
      <c r="J21" s="0" t="n">
        <v>0</v>
      </c>
      <c r="K21" s="0" t="n">
        <v>0</v>
      </c>
      <c r="L21" s="0" t="n">
        <v>0</v>
      </c>
      <c r="M21" s="0" t="n">
        <v>0</v>
      </c>
      <c r="N21" s="0" t="n">
        <v>0</v>
      </c>
      <c r="O21" s="0" t="n">
        <v>0</v>
      </c>
    </row>
    <row r="22" customFormat="false" ht="13.8" hidden="false" customHeight="false" outlineLevel="0" collapsed="false">
      <c r="A22" s="0" t="n">
        <v>7024</v>
      </c>
      <c r="B22" s="0" t="s">
        <v>38</v>
      </c>
      <c r="C22" s="5" t="n">
        <v>0</v>
      </c>
      <c r="D22" s="5" t="s">
        <v>186</v>
      </c>
      <c r="E22" s="5" t="s">
        <v>186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v>0</v>
      </c>
      <c r="N22" s="0" t="n">
        <f aca="false">1</f>
        <v>1</v>
      </c>
      <c r="O22" s="0" t="n">
        <v>0</v>
      </c>
    </row>
    <row r="23" customFormat="false" ht="13.8" hidden="false" customHeight="false" outlineLevel="0" collapsed="false">
      <c r="A23" s="0" t="n">
        <v>7025</v>
      </c>
      <c r="B23" s="0" t="s">
        <v>39</v>
      </c>
      <c r="C23" s="5" t="n">
        <v>1</v>
      </c>
      <c r="D23" s="12" t="n">
        <v>1</v>
      </c>
      <c r="E23" s="5" t="s">
        <v>186</v>
      </c>
      <c r="F23" s="0" t="n">
        <v>0</v>
      </c>
      <c r="G23" s="0" t="n">
        <v>0</v>
      </c>
      <c r="H23" s="0" t="n">
        <v>0</v>
      </c>
      <c r="I23" s="0" t="n">
        <v>0</v>
      </c>
      <c r="J23" s="0" t="n">
        <v>0</v>
      </c>
      <c r="K23" s="0" t="n">
        <v>0</v>
      </c>
      <c r="L23" s="0" t="n">
        <v>0</v>
      </c>
      <c r="M23" s="0" t="n">
        <v>0</v>
      </c>
      <c r="N23" s="0" t="n">
        <v>0</v>
      </c>
      <c r="O23" s="0" t="n">
        <v>0</v>
      </c>
    </row>
    <row r="24" customFormat="false" ht="13.8" hidden="false" customHeight="false" outlineLevel="0" collapsed="false">
      <c r="A24" s="0" t="n">
        <v>7026</v>
      </c>
      <c r="B24" s="0" t="s">
        <v>40</v>
      </c>
      <c r="C24" s="5" t="n">
        <v>0</v>
      </c>
      <c r="D24" s="12" t="s">
        <v>186</v>
      </c>
      <c r="E24" s="5" t="s">
        <v>186</v>
      </c>
      <c r="F24" s="0" t="n">
        <v>0</v>
      </c>
      <c r="G24" s="0" t="n">
        <v>0</v>
      </c>
      <c r="H24" s="0" t="n">
        <v>0</v>
      </c>
      <c r="I24" s="0" t="n">
        <v>0</v>
      </c>
      <c r="J24" s="0" t="n">
        <f aca="false">3</f>
        <v>3</v>
      </c>
      <c r="K24" s="0" t="n">
        <v>0</v>
      </c>
      <c r="L24" s="0" t="n">
        <f aca="false">1</f>
        <v>1</v>
      </c>
      <c r="M24" s="0" t="n">
        <v>0</v>
      </c>
      <c r="N24" s="0" t="n">
        <f aca="false">1+1</f>
        <v>2</v>
      </c>
      <c r="O24" s="0" t="n">
        <v>0</v>
      </c>
    </row>
    <row r="25" customFormat="false" ht="13.8" hidden="false" customHeight="false" outlineLevel="0" collapsed="false">
      <c r="A25" s="0" t="n">
        <v>7027</v>
      </c>
      <c r="B25" s="0" t="s">
        <v>41</v>
      </c>
      <c r="C25" s="5" t="n">
        <v>0</v>
      </c>
      <c r="D25" s="5" t="s">
        <v>186</v>
      </c>
      <c r="E25" s="5" t="s">
        <v>186</v>
      </c>
      <c r="F25" s="0" t="n">
        <v>0</v>
      </c>
      <c r="G25" s="0" t="n">
        <v>0</v>
      </c>
      <c r="H25" s="0" t="n">
        <v>0</v>
      </c>
      <c r="I25" s="0" t="n">
        <v>1</v>
      </c>
      <c r="J25" s="0" t="n">
        <f aca="false">1</f>
        <v>1</v>
      </c>
      <c r="K25" s="0" t="n">
        <v>0</v>
      </c>
      <c r="L25" s="0" t="n">
        <v>0</v>
      </c>
      <c r="M25" s="0" t="n">
        <f aca="false">1</f>
        <v>1</v>
      </c>
      <c r="N25" s="0" t="n">
        <v>0</v>
      </c>
      <c r="O25" s="0" t="n">
        <v>0</v>
      </c>
    </row>
    <row r="26" customFormat="false" ht="13.8" hidden="false" customHeight="false" outlineLevel="0" collapsed="false">
      <c r="A26" s="0" t="n">
        <v>7028</v>
      </c>
      <c r="B26" s="0" t="s">
        <v>42</v>
      </c>
      <c r="C26" s="5" t="n">
        <v>0</v>
      </c>
      <c r="D26" s="5" t="s">
        <v>186</v>
      </c>
      <c r="E26" s="5" t="s">
        <v>186</v>
      </c>
      <c r="F26" s="0" t="n">
        <v>0</v>
      </c>
      <c r="G26" s="0" t="n">
        <v>0</v>
      </c>
      <c r="H26" s="0" t="n">
        <v>0</v>
      </c>
      <c r="I26" s="0" t="n">
        <v>1</v>
      </c>
      <c r="J26" s="0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</row>
    <row r="27" customFormat="false" ht="13.8" hidden="false" customHeight="false" outlineLevel="0" collapsed="false">
      <c r="A27" s="0" t="n">
        <v>7029</v>
      </c>
      <c r="B27" s="0" t="s">
        <v>43</v>
      </c>
      <c r="C27" s="5" t="n">
        <v>0</v>
      </c>
      <c r="D27" s="5" t="s">
        <v>186</v>
      </c>
      <c r="E27" s="5" t="s">
        <v>186</v>
      </c>
      <c r="F27" s="0" t="n">
        <v>0</v>
      </c>
      <c r="G27" s="0" t="n">
        <v>0</v>
      </c>
      <c r="H27" s="0" t="n">
        <v>0</v>
      </c>
      <c r="I27" s="0" t="n">
        <v>0</v>
      </c>
      <c r="J27" s="0" t="n">
        <v>0</v>
      </c>
      <c r="K27" s="0" t="n">
        <v>0</v>
      </c>
      <c r="L27" s="0" t="n">
        <v>0</v>
      </c>
      <c r="M27" s="0" t="n">
        <v>0</v>
      </c>
      <c r="N27" s="0" t="n">
        <v>0</v>
      </c>
      <c r="O27" s="0" t="n">
        <v>0</v>
      </c>
    </row>
    <row r="28" customFormat="false" ht="13.8" hidden="false" customHeight="false" outlineLevel="0" collapsed="false">
      <c r="A28" s="0" t="n">
        <v>7030</v>
      </c>
      <c r="B28" s="0" t="s">
        <v>44</v>
      </c>
      <c r="C28" s="5" t="n">
        <v>0</v>
      </c>
      <c r="D28" s="12" t="n">
        <v>1</v>
      </c>
      <c r="E28" s="5" t="s">
        <v>186</v>
      </c>
      <c r="F28" s="0" t="n">
        <v>0</v>
      </c>
      <c r="G28" s="0" t="n">
        <v>0</v>
      </c>
      <c r="H28" s="0" t="n">
        <v>0</v>
      </c>
      <c r="I28" s="0" t="n">
        <v>1</v>
      </c>
      <c r="J28" s="0" t="n">
        <v>0</v>
      </c>
      <c r="K28" s="0" t="n">
        <v>0</v>
      </c>
      <c r="L28" s="0" t="n">
        <v>0</v>
      </c>
      <c r="M28" s="0" t="n">
        <v>0</v>
      </c>
      <c r="N28" s="0" t="n">
        <v>0</v>
      </c>
      <c r="O28" s="0" t="n">
        <v>0</v>
      </c>
    </row>
    <row r="29" customFormat="false" ht="13.8" hidden="false" customHeight="false" outlineLevel="0" collapsed="false">
      <c r="A29" s="0" t="n">
        <v>7031</v>
      </c>
      <c r="B29" s="0" t="s">
        <v>45</v>
      </c>
      <c r="C29" s="5" t="n">
        <v>0</v>
      </c>
      <c r="D29" s="5" t="s">
        <v>186</v>
      </c>
      <c r="E29" s="5" t="s">
        <v>186</v>
      </c>
      <c r="F29" s="0" t="n">
        <v>0</v>
      </c>
      <c r="G29" s="0" t="n">
        <v>0</v>
      </c>
      <c r="H29" s="0" t="n">
        <v>0</v>
      </c>
      <c r="I29" s="0" t="n">
        <v>1</v>
      </c>
      <c r="J29" s="0" t="n">
        <f aca="false">2+1</f>
        <v>3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</row>
    <row r="30" customFormat="false" ht="13.8" hidden="false" customHeight="false" outlineLevel="0" collapsed="false">
      <c r="A30" s="0" t="n">
        <v>7034</v>
      </c>
      <c r="B30" s="0" t="s">
        <v>48</v>
      </c>
      <c r="C30" s="5" t="n">
        <v>0</v>
      </c>
      <c r="D30" s="5" t="s">
        <v>186</v>
      </c>
      <c r="E30" s="5" t="s">
        <v>186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0</v>
      </c>
      <c r="L30" s="0" t="n">
        <v>0</v>
      </c>
      <c r="M30" s="0" t="n">
        <v>0</v>
      </c>
      <c r="N30" s="0" t="n">
        <v>0</v>
      </c>
      <c r="O30" s="0" t="n">
        <v>0</v>
      </c>
    </row>
    <row r="31" customFormat="false" ht="13.8" hidden="false" customHeight="false" outlineLevel="0" collapsed="false">
      <c r="A31" s="0" t="n">
        <v>7035</v>
      </c>
      <c r="B31" s="0" t="s">
        <v>49</v>
      </c>
      <c r="C31" s="5" t="n">
        <v>0</v>
      </c>
      <c r="D31" s="5" t="s">
        <v>186</v>
      </c>
      <c r="E31" s="5" t="s">
        <v>186</v>
      </c>
      <c r="F31" s="0" t="n">
        <v>1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</row>
    <row r="32" customFormat="false" ht="13.8" hidden="false" customHeight="false" outlineLevel="0" collapsed="false">
      <c r="A32" s="0" t="n">
        <v>7036</v>
      </c>
      <c r="B32" s="0" t="s">
        <v>50</v>
      </c>
      <c r="C32" s="5" t="n">
        <v>1</v>
      </c>
      <c r="D32" s="5" t="s">
        <v>186</v>
      </c>
      <c r="E32" s="5" t="s">
        <v>186</v>
      </c>
      <c r="F32" s="0" t="n">
        <v>0</v>
      </c>
      <c r="G32" s="0" t="n">
        <v>0</v>
      </c>
      <c r="H32" s="0" t="n">
        <v>0</v>
      </c>
      <c r="I32" s="0" t="n">
        <v>1</v>
      </c>
      <c r="J32" s="0" t="n">
        <v>0</v>
      </c>
      <c r="K32" s="0" t="n">
        <v>0</v>
      </c>
      <c r="L32" s="0" t="n">
        <v>0</v>
      </c>
      <c r="M32" s="0" t="n">
        <v>0</v>
      </c>
      <c r="N32" s="0" t="n">
        <v>0</v>
      </c>
      <c r="O32" s="0" t="n">
        <v>0</v>
      </c>
    </row>
    <row r="33" customFormat="false" ht="13.8" hidden="false" customHeight="false" outlineLevel="0" collapsed="false">
      <c r="A33" s="0" t="n">
        <v>7037</v>
      </c>
      <c r="B33" s="0" t="s">
        <v>51</v>
      </c>
      <c r="C33" s="5" t="n">
        <v>0</v>
      </c>
      <c r="D33" s="12" t="s">
        <v>186</v>
      </c>
      <c r="E33" s="5" t="n">
        <v>1</v>
      </c>
      <c r="F33" s="0" t="n">
        <v>0</v>
      </c>
      <c r="G33" s="0" t="n">
        <v>0</v>
      </c>
      <c r="H33" s="0" t="n">
        <v>0</v>
      </c>
      <c r="I33" s="0" t="n">
        <v>1</v>
      </c>
      <c r="J33" s="0" t="n">
        <f aca="false">1</f>
        <v>1</v>
      </c>
      <c r="K33" s="0" t="n">
        <v>0</v>
      </c>
      <c r="L33" s="0" t="n">
        <v>0</v>
      </c>
      <c r="M33" s="0" t="n">
        <v>0</v>
      </c>
      <c r="N33" s="0" t="n">
        <v>0</v>
      </c>
      <c r="O33" s="0" t="n">
        <v>0</v>
      </c>
    </row>
    <row r="34" customFormat="false" ht="13.8" hidden="false" customHeight="false" outlineLevel="0" collapsed="false">
      <c r="A34" s="0" t="n">
        <v>7038</v>
      </c>
      <c r="B34" s="0" t="s">
        <v>52</v>
      </c>
      <c r="C34" s="5" t="n">
        <v>0</v>
      </c>
      <c r="D34" s="12" t="s">
        <v>186</v>
      </c>
      <c r="E34" s="5" t="s">
        <v>186</v>
      </c>
      <c r="F34" s="0" t="n">
        <v>0</v>
      </c>
      <c r="G34" s="0" t="n">
        <v>0</v>
      </c>
      <c r="H34" s="0" t="n">
        <v>0</v>
      </c>
      <c r="I34" s="0" t="n">
        <v>0</v>
      </c>
      <c r="J34" s="0" t="n">
        <v>0</v>
      </c>
      <c r="K34" s="0" t="n">
        <v>0</v>
      </c>
      <c r="L34" s="0" t="n">
        <v>0</v>
      </c>
      <c r="M34" s="0" t="n">
        <v>0</v>
      </c>
      <c r="N34" s="0" t="n">
        <v>0</v>
      </c>
      <c r="O34" s="0" t="n">
        <v>0</v>
      </c>
    </row>
    <row r="35" customFormat="false" ht="13.8" hidden="false" customHeight="false" outlineLevel="0" collapsed="false">
      <c r="A35" s="0" t="n">
        <v>7039</v>
      </c>
      <c r="B35" s="0" t="s">
        <v>53</v>
      </c>
      <c r="C35" s="5" t="n">
        <v>0</v>
      </c>
      <c r="D35" s="5" t="s">
        <v>186</v>
      </c>
      <c r="E35" s="5" t="s">
        <v>186</v>
      </c>
      <c r="F35" s="0" t="n">
        <v>0</v>
      </c>
      <c r="G35" s="0" t="n">
        <v>0</v>
      </c>
      <c r="H35" s="0" t="n">
        <v>0</v>
      </c>
      <c r="I35" s="0" t="n">
        <v>1</v>
      </c>
      <c r="J35" s="0" t="n">
        <f aca="false">1</f>
        <v>1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</row>
    <row r="36" customFormat="false" ht="13.8" hidden="false" customHeight="false" outlineLevel="0" collapsed="false">
      <c r="A36" s="0" t="n">
        <v>7041</v>
      </c>
      <c r="B36" s="0" t="s">
        <v>55</v>
      </c>
      <c r="C36" s="5" t="n">
        <v>0</v>
      </c>
      <c r="D36" s="5" t="s">
        <v>186</v>
      </c>
      <c r="E36" s="5" t="s">
        <v>186</v>
      </c>
      <c r="F36" s="0" t="n">
        <v>0</v>
      </c>
      <c r="G36" s="0" t="n">
        <v>0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</row>
    <row r="37" customFormat="false" ht="13.8" hidden="false" customHeight="false" outlineLevel="0" collapsed="false">
      <c r="A37" s="0" t="n">
        <v>7043</v>
      </c>
      <c r="B37" s="0" t="s">
        <v>57</v>
      </c>
      <c r="C37" s="5" t="n">
        <v>0</v>
      </c>
      <c r="D37" s="12" t="n">
        <v>1</v>
      </c>
      <c r="E37" s="5" t="s">
        <v>186</v>
      </c>
      <c r="F37" s="0" t="n">
        <v>0</v>
      </c>
      <c r="G37" s="0" t="n">
        <v>0</v>
      </c>
      <c r="H37" s="0" t="n">
        <v>0</v>
      </c>
      <c r="I37" s="0" t="n">
        <v>1</v>
      </c>
      <c r="J37" s="0" t="n">
        <f aca="false">1</f>
        <v>1</v>
      </c>
      <c r="K37" s="0" t="n">
        <v>0</v>
      </c>
      <c r="L37" s="0" t="n">
        <v>0</v>
      </c>
      <c r="M37" s="0" t="n">
        <v>0</v>
      </c>
      <c r="N37" s="0" t="n">
        <v>0</v>
      </c>
      <c r="O37" s="0" t="n">
        <v>0</v>
      </c>
    </row>
    <row r="38" customFormat="false" ht="13.8" hidden="false" customHeight="false" outlineLevel="0" collapsed="false">
      <c r="A38" s="0" t="n">
        <v>7044</v>
      </c>
      <c r="B38" s="0" t="s">
        <v>58</v>
      </c>
      <c r="C38" s="5" t="n">
        <v>0</v>
      </c>
      <c r="D38" s="5" t="s">
        <v>186</v>
      </c>
      <c r="E38" s="5" t="s">
        <v>186</v>
      </c>
      <c r="F38" s="0" t="n">
        <v>0</v>
      </c>
      <c r="G38" s="0" t="n">
        <v>0</v>
      </c>
      <c r="H38" s="0" t="n">
        <v>0</v>
      </c>
      <c r="I38" s="0" t="n">
        <v>1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v>0</v>
      </c>
    </row>
    <row r="39" customFormat="false" ht="13.8" hidden="false" customHeight="false" outlineLevel="0" collapsed="false">
      <c r="A39" s="0" t="n">
        <v>7045</v>
      </c>
      <c r="B39" s="0" t="s">
        <v>59</v>
      </c>
      <c r="C39" s="5" t="n">
        <v>1</v>
      </c>
      <c r="D39" s="12" t="s">
        <v>186</v>
      </c>
      <c r="E39" s="5" t="s">
        <v>186</v>
      </c>
      <c r="F39" s="0" t="n">
        <v>0</v>
      </c>
      <c r="G39" s="0" t="n">
        <v>0</v>
      </c>
      <c r="H39" s="0" t="n">
        <v>0</v>
      </c>
      <c r="I39" s="0" t="n">
        <v>0</v>
      </c>
      <c r="J39" s="0" t="n">
        <v>0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</row>
    <row r="40" customFormat="false" ht="13.8" hidden="false" customHeight="false" outlineLevel="0" collapsed="false">
      <c r="A40" s="0" t="n">
        <v>7046</v>
      </c>
      <c r="B40" s="0" t="s">
        <v>60</v>
      </c>
      <c r="C40" s="5" t="n">
        <v>0</v>
      </c>
      <c r="D40" s="5" t="s">
        <v>186</v>
      </c>
      <c r="E40" s="5" t="s">
        <v>186</v>
      </c>
      <c r="F40" s="0" t="n">
        <v>0</v>
      </c>
      <c r="G40" s="0" t="n">
        <v>0</v>
      </c>
      <c r="H40" s="0" t="n">
        <v>0</v>
      </c>
      <c r="I40" s="0" t="n">
        <v>0</v>
      </c>
      <c r="J40" s="0" t="n">
        <v>0</v>
      </c>
      <c r="K40" s="0" t="n">
        <v>0</v>
      </c>
      <c r="L40" s="0" t="n">
        <v>0</v>
      </c>
      <c r="M40" s="0" t="n">
        <v>0</v>
      </c>
      <c r="N40" s="0" t="n">
        <v>0</v>
      </c>
      <c r="O40" s="0" t="n">
        <v>0</v>
      </c>
    </row>
    <row r="41" customFormat="false" ht="13.8" hidden="false" customHeight="false" outlineLevel="0" collapsed="false">
      <c r="A41" s="0" t="n">
        <v>7047</v>
      </c>
      <c r="B41" s="0" t="s">
        <v>61</v>
      </c>
      <c r="C41" s="5" t="n">
        <v>0</v>
      </c>
      <c r="D41" s="12" t="s">
        <v>186</v>
      </c>
      <c r="E41" s="5" t="s">
        <v>186</v>
      </c>
      <c r="F41" s="0" t="n">
        <v>0</v>
      </c>
      <c r="G41" s="0" t="n">
        <v>0</v>
      </c>
      <c r="H41" s="0" t="n">
        <v>0</v>
      </c>
      <c r="I41" s="0" t="n">
        <v>0</v>
      </c>
      <c r="J41" s="0" t="n">
        <f aca="false">1</f>
        <v>1</v>
      </c>
      <c r="K41" s="0" t="n">
        <v>0</v>
      </c>
      <c r="L41" s="0" t="n">
        <v>0</v>
      </c>
      <c r="M41" s="0" t="n">
        <v>0</v>
      </c>
      <c r="N41" s="0" t="n">
        <v>0</v>
      </c>
      <c r="O41" s="0" t="n">
        <v>0</v>
      </c>
    </row>
    <row r="42" customFormat="false" ht="13.8" hidden="false" customHeight="false" outlineLevel="0" collapsed="false">
      <c r="A42" s="0" t="n">
        <v>7048</v>
      </c>
      <c r="B42" s="0" t="s">
        <v>62</v>
      </c>
      <c r="C42" s="5" t="n">
        <v>0</v>
      </c>
      <c r="D42" s="5" t="s">
        <v>186</v>
      </c>
      <c r="E42" s="5" t="s">
        <v>186</v>
      </c>
      <c r="F42" s="0" t="n">
        <v>0</v>
      </c>
      <c r="G42" s="0" t="n">
        <v>2</v>
      </c>
      <c r="H42" s="0" t="n">
        <v>0</v>
      </c>
      <c r="I42" s="0" t="n">
        <v>4</v>
      </c>
      <c r="J42" s="0" t="n">
        <v>0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</row>
    <row r="43" customFormat="false" ht="13.8" hidden="false" customHeight="false" outlineLevel="0" collapsed="false">
      <c r="A43" s="0" t="n">
        <v>7049</v>
      </c>
      <c r="B43" s="0" t="s">
        <v>63</v>
      </c>
      <c r="C43" s="5" t="n">
        <v>1</v>
      </c>
      <c r="D43" s="5" t="s">
        <v>186</v>
      </c>
      <c r="E43" s="5" t="n">
        <v>2</v>
      </c>
      <c r="F43" s="0" t="n">
        <v>0</v>
      </c>
      <c r="G43" s="0" t="n">
        <v>0</v>
      </c>
      <c r="H43" s="0" t="n">
        <v>0</v>
      </c>
      <c r="I43" s="0" t="n">
        <v>0</v>
      </c>
      <c r="J43" s="0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</row>
    <row r="44" customFormat="false" ht="13.8" hidden="false" customHeight="false" outlineLevel="0" collapsed="false">
      <c r="A44" s="0" t="n">
        <v>7051</v>
      </c>
      <c r="B44" s="0" t="s">
        <v>65</v>
      </c>
      <c r="C44" s="5" t="n">
        <v>0</v>
      </c>
      <c r="D44" s="12" t="s">
        <v>186</v>
      </c>
      <c r="E44" s="5" t="s">
        <v>186</v>
      </c>
      <c r="F44" s="0" t="n">
        <v>0</v>
      </c>
      <c r="G44" s="0" t="n">
        <v>0</v>
      </c>
      <c r="H44" s="0" t="n">
        <v>20</v>
      </c>
      <c r="I44" s="0" t="n">
        <v>0</v>
      </c>
      <c r="J44" s="0" t="n">
        <v>0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</row>
    <row r="45" customFormat="false" ht="13.8" hidden="false" customHeight="false" outlineLevel="0" collapsed="false">
      <c r="A45" s="0" t="n">
        <v>7052</v>
      </c>
      <c r="B45" s="0" t="s">
        <v>66</v>
      </c>
      <c r="C45" s="5" t="n">
        <v>0</v>
      </c>
      <c r="D45" s="5" t="s">
        <v>186</v>
      </c>
      <c r="E45" s="5" t="s">
        <v>186</v>
      </c>
      <c r="F45" s="0" t="n">
        <v>0</v>
      </c>
      <c r="G45" s="0" t="n">
        <v>0</v>
      </c>
      <c r="H45" s="0" t="n">
        <v>0</v>
      </c>
      <c r="I45" s="0" t="n">
        <v>0</v>
      </c>
      <c r="J45" s="0" t="n">
        <v>0</v>
      </c>
      <c r="K45" s="0" t="n">
        <f aca="false">1</f>
        <v>1</v>
      </c>
      <c r="L45" s="0" t="n">
        <v>0</v>
      </c>
      <c r="M45" s="0" t="n">
        <v>0</v>
      </c>
      <c r="N45" s="0" t="n">
        <v>0</v>
      </c>
      <c r="O45" s="0" t="n">
        <v>0</v>
      </c>
    </row>
    <row r="46" customFormat="false" ht="13.8" hidden="false" customHeight="false" outlineLevel="0" collapsed="false">
      <c r="A46" s="0" t="n">
        <v>7053</v>
      </c>
      <c r="B46" s="0" t="s">
        <v>67</v>
      </c>
      <c r="C46" s="5" t="n">
        <v>0</v>
      </c>
      <c r="D46" s="5" t="s">
        <v>186</v>
      </c>
      <c r="E46" s="5" t="s">
        <v>186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</row>
    <row r="47" customFormat="false" ht="13.8" hidden="false" customHeight="false" outlineLevel="0" collapsed="false">
      <c r="A47" s="0" t="n">
        <v>7055</v>
      </c>
      <c r="B47" s="0" t="s">
        <v>69</v>
      </c>
      <c r="C47" s="5" t="n">
        <v>0</v>
      </c>
      <c r="D47" s="5" t="s">
        <v>186</v>
      </c>
      <c r="E47" s="5" t="s">
        <v>186</v>
      </c>
      <c r="F47" s="0" t="n">
        <v>0</v>
      </c>
      <c r="G47" s="0" t="n">
        <v>0</v>
      </c>
      <c r="H47" s="0" t="n">
        <v>0</v>
      </c>
      <c r="I47" s="0" t="n">
        <v>1</v>
      </c>
      <c r="J47" s="0" t="n">
        <v>0</v>
      </c>
      <c r="K47" s="0" t="n">
        <v>0</v>
      </c>
      <c r="L47" s="0" t="n">
        <v>0</v>
      </c>
      <c r="M47" s="0" t="n">
        <v>0</v>
      </c>
      <c r="N47" s="0" t="n">
        <v>0</v>
      </c>
      <c r="O47" s="0" t="n">
        <v>0</v>
      </c>
    </row>
    <row r="48" customFormat="false" ht="13.8" hidden="false" customHeight="false" outlineLevel="0" collapsed="false">
      <c r="A48" s="0" t="n">
        <v>7056</v>
      </c>
      <c r="B48" s="0" t="s">
        <v>70</v>
      </c>
      <c r="C48" s="5" t="n">
        <v>0</v>
      </c>
      <c r="D48" s="5" t="s">
        <v>186</v>
      </c>
      <c r="E48" s="5" t="s">
        <v>186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0</v>
      </c>
      <c r="N48" s="0" t="n">
        <f aca="false">1</f>
        <v>1</v>
      </c>
      <c r="O48" s="0" t="n">
        <v>0</v>
      </c>
    </row>
    <row r="49" customFormat="false" ht="13.8" hidden="false" customHeight="false" outlineLevel="0" collapsed="false">
      <c r="A49" s="0" t="n">
        <v>7057</v>
      </c>
      <c r="B49" s="0" t="s">
        <v>71</v>
      </c>
      <c r="C49" s="5" t="n">
        <v>0</v>
      </c>
      <c r="D49" s="5" t="s">
        <v>186</v>
      </c>
      <c r="E49" s="5" t="s">
        <v>186</v>
      </c>
      <c r="F49" s="0" t="n">
        <v>0</v>
      </c>
      <c r="G49" s="0" t="n">
        <v>0</v>
      </c>
      <c r="H49" s="0" t="n">
        <v>0</v>
      </c>
      <c r="I49" s="0" t="n">
        <v>1</v>
      </c>
      <c r="J49" s="0" t="n">
        <v>0</v>
      </c>
      <c r="K49" s="0" t="n">
        <v>0</v>
      </c>
      <c r="L49" s="0" t="n">
        <v>0</v>
      </c>
      <c r="M49" s="0" t="n">
        <v>0</v>
      </c>
      <c r="N49" s="0" t="n">
        <v>0</v>
      </c>
      <c r="O49" s="0" t="n">
        <v>0</v>
      </c>
    </row>
    <row r="50" customFormat="false" ht="13.8" hidden="false" customHeight="false" outlineLevel="0" collapsed="false">
      <c r="A50" s="0" t="n">
        <v>7058</v>
      </c>
      <c r="B50" s="0" t="s">
        <v>72</v>
      </c>
      <c r="C50" s="5" t="n">
        <v>0</v>
      </c>
      <c r="D50" s="5" t="s">
        <v>186</v>
      </c>
      <c r="E50" s="5" t="s">
        <v>186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</row>
    <row r="51" customFormat="false" ht="13.8" hidden="false" customHeight="false" outlineLevel="0" collapsed="false">
      <c r="A51" s="0" t="n">
        <v>7059</v>
      </c>
      <c r="B51" s="0" t="s">
        <v>73</v>
      </c>
      <c r="C51" s="5" t="n">
        <v>0</v>
      </c>
      <c r="D51" s="5" t="s">
        <v>186</v>
      </c>
      <c r="E51" s="5" t="n">
        <v>1</v>
      </c>
      <c r="F51" s="0" t="n">
        <v>0</v>
      </c>
      <c r="G51" s="0" t="n">
        <v>1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</row>
    <row r="52" customFormat="false" ht="13.8" hidden="false" customHeight="false" outlineLevel="0" collapsed="false">
      <c r="A52" s="0" t="n">
        <v>7060</v>
      </c>
      <c r="B52" s="0" t="s">
        <v>74</v>
      </c>
      <c r="C52" s="5" t="n">
        <v>0</v>
      </c>
      <c r="D52" s="12" t="s">
        <v>186</v>
      </c>
      <c r="E52" s="5" t="s">
        <v>186</v>
      </c>
      <c r="F52" s="0" t="n">
        <v>0</v>
      </c>
      <c r="G52" s="0" t="n">
        <v>0</v>
      </c>
      <c r="H52" s="0" t="n">
        <v>0</v>
      </c>
      <c r="I52" s="0" t="n">
        <v>1</v>
      </c>
      <c r="J52" s="0" t="n">
        <v>0</v>
      </c>
      <c r="K52" s="0" t="n">
        <v>0</v>
      </c>
      <c r="L52" s="0" t="n">
        <v>0</v>
      </c>
      <c r="M52" s="0" t="n">
        <v>0</v>
      </c>
      <c r="N52" s="0" t="n">
        <v>0</v>
      </c>
      <c r="O52" s="0" t="n">
        <v>0</v>
      </c>
    </row>
    <row r="53" customFormat="false" ht="13.8" hidden="false" customHeight="false" outlineLevel="0" collapsed="false">
      <c r="A53" s="0" t="n">
        <v>7061</v>
      </c>
      <c r="B53" s="0" t="s">
        <v>75</v>
      </c>
      <c r="C53" s="5" t="n">
        <v>0</v>
      </c>
      <c r="D53" s="12" t="s">
        <v>186</v>
      </c>
      <c r="E53" s="5" t="s">
        <v>186</v>
      </c>
      <c r="F53" s="0" t="n">
        <v>0</v>
      </c>
      <c r="G53" s="0" t="n">
        <v>1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</row>
    <row r="54" customFormat="false" ht="13.8" hidden="false" customHeight="false" outlineLevel="0" collapsed="false">
      <c r="A54" s="0" t="n">
        <v>7062</v>
      </c>
      <c r="B54" s="0" t="s">
        <v>76</v>
      </c>
      <c r="C54" s="5" t="n">
        <v>0</v>
      </c>
      <c r="D54" s="5" t="s">
        <v>186</v>
      </c>
      <c r="E54" s="5" t="s">
        <v>186</v>
      </c>
      <c r="F54" s="0" t="n">
        <v>0</v>
      </c>
      <c r="G54" s="0" t="n">
        <v>0</v>
      </c>
      <c r="H54" s="0" t="n">
        <v>3</v>
      </c>
      <c r="I54" s="0" t="n">
        <v>0</v>
      </c>
      <c r="J54" s="0" t="n">
        <f aca="false">1</f>
        <v>1</v>
      </c>
      <c r="K54" s="0" t="n">
        <v>0</v>
      </c>
      <c r="L54" s="0" t="n">
        <v>0</v>
      </c>
      <c r="M54" s="0" t="n">
        <f aca="false">1</f>
        <v>1</v>
      </c>
      <c r="N54" s="0" t="n">
        <v>0</v>
      </c>
      <c r="O54" s="0" t="n">
        <v>0</v>
      </c>
    </row>
    <row r="55" customFormat="false" ht="13.8" hidden="false" customHeight="false" outlineLevel="0" collapsed="false">
      <c r="A55" s="0" t="n">
        <v>7063</v>
      </c>
      <c r="B55" s="0" t="s">
        <v>77</v>
      </c>
      <c r="C55" s="5" t="n">
        <v>0</v>
      </c>
      <c r="D55" s="5" t="s">
        <v>186</v>
      </c>
      <c r="E55" s="5" t="n">
        <v>2</v>
      </c>
      <c r="F55" s="0" t="n">
        <v>1</v>
      </c>
      <c r="G55" s="0" t="n">
        <v>0</v>
      </c>
      <c r="H55" s="0" t="n">
        <v>0</v>
      </c>
      <c r="I55" s="0" t="n">
        <v>0</v>
      </c>
      <c r="J55" s="0" t="n">
        <v>0</v>
      </c>
      <c r="K55" s="0" t="n">
        <v>0</v>
      </c>
      <c r="L55" s="0" t="n">
        <v>0</v>
      </c>
      <c r="M55" s="0" t="n">
        <v>0</v>
      </c>
      <c r="N55" s="0" t="n">
        <v>0</v>
      </c>
      <c r="O55" s="0" t="n">
        <v>0</v>
      </c>
    </row>
    <row r="56" customFormat="false" ht="13.8" hidden="false" customHeight="false" outlineLevel="0" collapsed="false">
      <c r="A56" s="0" t="n">
        <v>7064</v>
      </c>
      <c r="B56" s="0" t="s">
        <v>78</v>
      </c>
      <c r="C56" s="5" t="n">
        <v>0</v>
      </c>
      <c r="D56" s="5" t="s">
        <v>186</v>
      </c>
      <c r="E56" s="5" t="s">
        <v>186</v>
      </c>
      <c r="F56" s="0" t="n">
        <v>0</v>
      </c>
      <c r="G56" s="0" t="n">
        <v>0</v>
      </c>
      <c r="H56" s="0" t="n">
        <v>0</v>
      </c>
      <c r="I56" s="0" t="n">
        <v>0</v>
      </c>
      <c r="J56" s="0" t="n">
        <v>0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</row>
    <row r="57" customFormat="false" ht="13.8" hidden="false" customHeight="false" outlineLevel="0" collapsed="false">
      <c r="A57" s="0" t="n">
        <v>7065</v>
      </c>
      <c r="B57" s="0" t="s">
        <v>79</v>
      </c>
      <c r="C57" s="5" t="n">
        <v>0</v>
      </c>
      <c r="D57" s="5" t="s">
        <v>186</v>
      </c>
      <c r="E57" s="5" t="s">
        <v>186</v>
      </c>
      <c r="F57" s="0" t="n">
        <v>0</v>
      </c>
      <c r="G57" s="0" t="n">
        <v>0</v>
      </c>
      <c r="H57" s="0" t="n">
        <v>0</v>
      </c>
      <c r="I57" s="0" t="n">
        <v>0</v>
      </c>
      <c r="J57" s="0" t="n">
        <v>0</v>
      </c>
      <c r="K57" s="0" t="n">
        <v>0</v>
      </c>
      <c r="L57" s="0" t="n">
        <v>0</v>
      </c>
      <c r="M57" s="0" t="n">
        <v>0</v>
      </c>
      <c r="N57" s="0" t="n">
        <v>0</v>
      </c>
      <c r="O57" s="0" t="n">
        <v>0</v>
      </c>
    </row>
    <row r="58" customFormat="false" ht="13.8" hidden="false" customHeight="false" outlineLevel="0" collapsed="false">
      <c r="A58" s="0" t="n">
        <v>7901</v>
      </c>
      <c r="B58" s="0" t="s">
        <v>80</v>
      </c>
      <c r="C58" s="5" t="n">
        <v>1</v>
      </c>
      <c r="D58" s="5" t="s">
        <v>186</v>
      </c>
      <c r="E58" s="5" t="s">
        <v>186</v>
      </c>
      <c r="F58" s="0" t="n">
        <v>0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</row>
    <row r="59" customFormat="false" ht="13.8" hidden="false" customHeight="false" outlineLevel="0" collapsed="false">
      <c r="A59" s="0" t="n">
        <v>7902</v>
      </c>
      <c r="B59" s="0" t="s">
        <v>81</v>
      </c>
      <c r="C59" s="5" t="n">
        <v>1</v>
      </c>
      <c r="D59" s="5" t="s">
        <v>186</v>
      </c>
      <c r="E59" s="5" t="s">
        <v>186</v>
      </c>
      <c r="F59" s="0" t="n">
        <v>0</v>
      </c>
      <c r="G59" s="0" t="n">
        <v>1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</row>
    <row r="60" customFormat="false" ht="13.8" hidden="false" customHeight="false" outlineLevel="0" collapsed="false">
      <c r="A60" s="0" t="n">
        <v>7003</v>
      </c>
      <c r="B60" s="0" t="s">
        <v>11</v>
      </c>
      <c r="C60" s="5" t="n">
        <v>0</v>
      </c>
      <c r="D60" s="5" t="s">
        <v>186</v>
      </c>
      <c r="E60" s="5" t="s">
        <v>186</v>
      </c>
      <c r="F60" s="0" t="n">
        <v>0</v>
      </c>
      <c r="G60" s="0" t="n">
        <v>1</v>
      </c>
      <c r="H60" s="0" t="n">
        <v>0</v>
      </c>
      <c r="I60" s="0" t="n">
        <v>0</v>
      </c>
      <c r="J60" s="0" t="n">
        <f aca="false">2</f>
        <v>2</v>
      </c>
      <c r="K60" s="0" t="n">
        <f aca="false">1</f>
        <v>1</v>
      </c>
      <c r="L60" s="0" t="n">
        <v>0</v>
      </c>
      <c r="M60" s="0" t="n">
        <v>0</v>
      </c>
      <c r="N60" s="0" t="n">
        <v>0</v>
      </c>
      <c r="O60" s="0" t="n">
        <v>0</v>
      </c>
    </row>
    <row r="61" customFormat="false" ht="13.8" hidden="false" customHeight="false" outlineLevel="0" collapsed="false">
      <c r="A61" s="0" t="n">
        <v>7005</v>
      </c>
      <c r="B61" s="0" t="s">
        <v>15</v>
      </c>
      <c r="C61" s="5" t="n">
        <v>0</v>
      </c>
      <c r="D61" s="12" t="s">
        <v>186</v>
      </c>
      <c r="E61" s="5" t="s">
        <v>186</v>
      </c>
      <c r="F61" s="0" t="n">
        <v>0</v>
      </c>
      <c r="G61" s="0" t="n">
        <v>1</v>
      </c>
      <c r="H61" s="0" t="n">
        <v>0</v>
      </c>
      <c r="I61" s="0" t="n">
        <v>2</v>
      </c>
      <c r="J61" s="0" t="n">
        <f aca="false">2</f>
        <v>2</v>
      </c>
      <c r="K61" s="0" t="n">
        <f aca="false">1</f>
        <v>1</v>
      </c>
      <c r="L61" s="0" t="n">
        <v>0</v>
      </c>
      <c r="M61" s="0" t="n">
        <v>0</v>
      </c>
      <c r="N61" s="0" t="n">
        <v>0</v>
      </c>
      <c r="O61" s="0" t="n">
        <v>0</v>
      </c>
    </row>
    <row r="62" customFormat="false" ht="13.8" hidden="false" customHeight="false" outlineLevel="0" collapsed="false">
      <c r="A62" s="0" t="n">
        <v>7011</v>
      </c>
      <c r="B62" s="0" t="s">
        <v>25</v>
      </c>
      <c r="C62" s="5" t="n">
        <v>0</v>
      </c>
      <c r="D62" s="5" t="s">
        <v>186</v>
      </c>
      <c r="E62" s="5" t="s">
        <v>186</v>
      </c>
      <c r="F62" s="0" t="n">
        <v>0</v>
      </c>
      <c r="G62" s="0" t="n">
        <v>1</v>
      </c>
      <c r="H62" s="0" t="n">
        <v>0</v>
      </c>
      <c r="I62" s="0" t="n">
        <v>0</v>
      </c>
      <c r="J62" s="0" t="n">
        <f aca="false">1</f>
        <v>1</v>
      </c>
      <c r="K62" s="0" t="n">
        <f aca="false">2</f>
        <v>2</v>
      </c>
      <c r="L62" s="0" t="n">
        <v>0</v>
      </c>
      <c r="M62" s="0" t="n">
        <v>0</v>
      </c>
      <c r="N62" s="0" t="n">
        <v>0</v>
      </c>
      <c r="O62" s="0" t="n">
        <v>0</v>
      </c>
    </row>
    <row r="63" customFormat="false" ht="13.8" hidden="false" customHeight="false" outlineLevel="0" collapsed="false">
      <c r="A63" s="0" t="n">
        <v>7032</v>
      </c>
      <c r="B63" s="0" t="s">
        <v>46</v>
      </c>
      <c r="C63" s="5" t="n">
        <v>0</v>
      </c>
      <c r="D63" s="5" t="s">
        <v>186</v>
      </c>
      <c r="E63" s="5" t="s">
        <v>186</v>
      </c>
      <c r="F63" s="0" t="n">
        <v>0</v>
      </c>
      <c r="G63" s="0" t="n">
        <v>0</v>
      </c>
      <c r="H63" s="0" t="n">
        <v>0</v>
      </c>
      <c r="I63" s="0" t="n">
        <v>1</v>
      </c>
      <c r="J63" s="0" t="n">
        <f aca="false">1</f>
        <v>1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</row>
    <row r="64" customFormat="false" ht="13.8" hidden="false" customHeight="false" outlineLevel="0" collapsed="false">
      <c r="A64" s="0" t="n">
        <v>7050</v>
      </c>
      <c r="B64" s="0" t="s">
        <v>64</v>
      </c>
      <c r="C64" s="5" t="n">
        <v>0</v>
      </c>
      <c r="D64" s="5" t="s">
        <v>186</v>
      </c>
      <c r="E64" s="5" t="s">
        <v>186</v>
      </c>
      <c r="F64" s="0" t="n">
        <v>0</v>
      </c>
      <c r="G64" s="0" t="n">
        <v>0</v>
      </c>
      <c r="H64" s="0" t="n">
        <v>0</v>
      </c>
      <c r="I64" s="0" t="n">
        <v>1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</row>
    <row r="65" customFormat="false" ht="13.8" hidden="false" customHeight="false" outlineLevel="0" collapsed="false">
      <c r="A65" s="0" t="n">
        <v>7033</v>
      </c>
      <c r="B65" s="0" t="s">
        <v>47</v>
      </c>
      <c r="C65" s="5" t="n">
        <v>0</v>
      </c>
      <c r="D65" s="5" t="s">
        <v>186</v>
      </c>
      <c r="E65" s="5" t="s">
        <v>186</v>
      </c>
      <c r="F65" s="0" t="n">
        <v>0</v>
      </c>
      <c r="G65" s="0" t="n">
        <v>0</v>
      </c>
      <c r="H65" s="0" t="n">
        <v>3</v>
      </c>
      <c r="I65" s="0" t="n">
        <v>3</v>
      </c>
      <c r="J65" s="0" t="n">
        <f aca="false">1</f>
        <v>1</v>
      </c>
      <c r="K65" s="0" t="n">
        <f aca="false">1</f>
        <v>1</v>
      </c>
      <c r="L65" s="0" t="n">
        <v>0</v>
      </c>
      <c r="M65" s="0" t="n">
        <v>0</v>
      </c>
      <c r="N65" s="0" t="n">
        <v>0</v>
      </c>
      <c r="O65" s="0" t="n">
        <v>0</v>
      </c>
    </row>
    <row r="66" customFormat="false" ht="13.8" hidden="false" customHeight="false" outlineLevel="0" collapsed="false">
      <c r="A66" s="0" t="n">
        <v>7040</v>
      </c>
      <c r="B66" s="0" t="s">
        <v>54</v>
      </c>
      <c r="C66" s="5" t="n">
        <v>1</v>
      </c>
      <c r="D66" s="12" t="n">
        <v>1</v>
      </c>
      <c r="E66" s="5" t="s">
        <v>186</v>
      </c>
      <c r="F66" s="0" t="n">
        <v>2</v>
      </c>
      <c r="G66" s="0" t="n">
        <v>5</v>
      </c>
      <c r="H66" s="0" t="n">
        <v>3</v>
      </c>
      <c r="I66" s="0" t="n">
        <v>10</v>
      </c>
      <c r="J66" s="0" t="n">
        <f aca="false">9+6</f>
        <v>15</v>
      </c>
      <c r="K66" s="0" t="n">
        <f aca="false">20+4</f>
        <v>24</v>
      </c>
      <c r="L66" s="0" t="n">
        <f aca="false">7</f>
        <v>7</v>
      </c>
      <c r="M66" s="0" t="n">
        <f aca="false">5</f>
        <v>5</v>
      </c>
      <c r="N66" s="0" t="n">
        <f aca="false">4+5</f>
        <v>9</v>
      </c>
      <c r="O66" s="0" t="n">
        <f aca="false">1</f>
        <v>1</v>
      </c>
    </row>
    <row r="67" customFormat="false" ht="13.8" hidden="false" customHeight="false" outlineLevel="0" collapsed="false">
      <c r="A67" s="0" t="n">
        <v>7042</v>
      </c>
      <c r="B67" s="0" t="s">
        <v>56</v>
      </c>
      <c r="C67" s="5" t="n">
        <v>0</v>
      </c>
      <c r="D67" s="12" t="s">
        <v>186</v>
      </c>
      <c r="E67" s="5" t="s">
        <v>186</v>
      </c>
      <c r="F67" s="0" t="n">
        <v>1</v>
      </c>
      <c r="G67" s="0" t="n">
        <v>0</v>
      </c>
      <c r="H67" s="0" t="n">
        <v>1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</row>
    <row r="68" customFormat="false" ht="13.8" hidden="false" customHeight="false" outlineLevel="0" collapsed="false">
      <c r="A68" s="0" t="n">
        <v>7054</v>
      </c>
      <c r="B68" s="0" t="s">
        <v>68</v>
      </c>
      <c r="C68" s="5" t="n">
        <v>0</v>
      </c>
      <c r="D68" s="12" t="s">
        <v>186</v>
      </c>
      <c r="E68" s="5" t="s">
        <v>186</v>
      </c>
      <c r="F68" s="0" t="n">
        <v>0</v>
      </c>
      <c r="G68" s="0" t="n">
        <v>2</v>
      </c>
      <c r="H68" s="0" t="n">
        <v>0</v>
      </c>
      <c r="I68" s="0" t="n">
        <v>1</v>
      </c>
      <c r="J68" s="0" t="n">
        <v>0</v>
      </c>
      <c r="K68" s="0" t="n">
        <f aca="false">2</f>
        <v>2</v>
      </c>
      <c r="L68" s="0" t="n">
        <v>0</v>
      </c>
      <c r="M68" s="0" t="n">
        <f aca="false">1</f>
        <v>1</v>
      </c>
      <c r="N68" s="0" t="n">
        <v>0</v>
      </c>
      <c r="O68" s="0" t="n">
        <v>0</v>
      </c>
    </row>
    <row r="69" customFormat="false" ht="13.8" hidden="false" customHeight="false" outlineLevel="0" collapsed="false">
      <c r="E69" s="5" t="s">
        <v>186</v>
      </c>
    </row>
    <row r="70" customFormat="false" ht="13.8" hidden="false" customHeight="false" outlineLevel="0" collapsed="false">
      <c r="C70" s="5" t="n">
        <f aca="false">SUM(C2:C68)</f>
        <v>11</v>
      </c>
      <c r="D70" s="5" t="n">
        <f aca="false">SUM(D2:D68)</f>
        <v>5</v>
      </c>
      <c r="E70" s="5" t="n">
        <f aca="false">SUM(E2:E68)</f>
        <v>8</v>
      </c>
      <c r="F70" s="0" t="n">
        <f aca="false">SUM(F2:F68)</f>
        <v>5</v>
      </c>
      <c r="G70" s="0" t="n">
        <f aca="false">SUM(G2:G68)</f>
        <v>20</v>
      </c>
      <c r="H70" s="0" t="n">
        <f aca="false">SUM(H2:H68)</f>
        <v>39</v>
      </c>
      <c r="I70" s="0" t="n">
        <f aca="false">SUM(I2:I68)</f>
        <v>38</v>
      </c>
      <c r="J70" s="0" t="n">
        <f aca="false">SUM(J2:J68)</f>
        <v>40</v>
      </c>
      <c r="K70" s="0" t="n">
        <f aca="false">SUM(K2:K68)</f>
        <v>34</v>
      </c>
      <c r="L70" s="0" t="n">
        <f aca="false">SUM(L2:L68)</f>
        <v>8</v>
      </c>
      <c r="M70" s="0" t="n">
        <f aca="false">SUM(M2:M68)</f>
        <v>8</v>
      </c>
      <c r="N70" s="0" t="n">
        <f aca="false">SUM(N2:N68)</f>
        <v>13</v>
      </c>
      <c r="O70" s="0" t="n">
        <f aca="false">SUM(O2:O68)</f>
        <v>1</v>
      </c>
    </row>
    <row r="75" customFormat="false" ht="13.8" hidden="false" customHeight="false" outlineLevel="0" collapsed="false">
      <c r="B75" s="7"/>
      <c r="C75" s="13"/>
      <c r="D75" s="7"/>
      <c r="E75" s="13"/>
      <c r="F75" s="7"/>
      <c r="G75" s="7"/>
    </row>
    <row r="76" customFormat="false" ht="13.8" hidden="false" customHeight="false" outlineLevel="0" collapsed="false">
      <c r="B76" s="7"/>
      <c r="C76" s="13"/>
      <c r="D76" s="7"/>
      <c r="E76" s="13"/>
      <c r="F76" s="7"/>
      <c r="G76" s="7"/>
    </row>
    <row r="77" customFormat="false" ht="13.8" hidden="false" customHeight="false" outlineLevel="0" collapsed="false">
      <c r="B77" s="7"/>
      <c r="C77" s="13"/>
      <c r="D77" s="7"/>
      <c r="E77" s="13"/>
      <c r="F77" s="7"/>
      <c r="G77" s="7"/>
    </row>
    <row r="78" customFormat="false" ht="13.8" hidden="false" customHeight="false" outlineLevel="0" collapsed="false">
      <c r="B78" s="7"/>
      <c r="C78" s="13"/>
      <c r="D78" s="7"/>
      <c r="E78" s="13"/>
      <c r="F78" s="7"/>
      <c r="G78" s="7"/>
    </row>
    <row r="79" customFormat="false" ht="13.8" hidden="false" customHeight="false" outlineLevel="0" collapsed="false">
      <c r="B79" s="7"/>
      <c r="C79" s="13"/>
      <c r="D79" s="7"/>
      <c r="E79" s="13"/>
      <c r="F79" s="7"/>
      <c r="G79" s="7"/>
    </row>
    <row r="80" customFormat="false" ht="13.8" hidden="false" customHeight="false" outlineLevel="0" collapsed="false">
      <c r="B80" s="7"/>
      <c r="C80" s="13"/>
      <c r="D80" s="7"/>
      <c r="E80" s="13"/>
      <c r="F80" s="7"/>
      <c r="G80" s="7"/>
    </row>
    <row r="81" customFormat="false" ht="13.8" hidden="false" customHeight="false" outlineLevel="0" collapsed="false">
      <c r="B81" s="7"/>
      <c r="C81" s="13"/>
      <c r="D81" s="7"/>
      <c r="E81" s="13"/>
      <c r="F81" s="7"/>
      <c r="G81" s="7"/>
    </row>
    <row r="82" customFormat="false" ht="13.8" hidden="false" customHeight="false" outlineLevel="0" collapsed="false">
      <c r="B82" s="7"/>
      <c r="C82" s="13"/>
      <c r="D82" s="7"/>
      <c r="E82" s="13"/>
      <c r="F82" s="7"/>
      <c r="G82" s="7"/>
    </row>
    <row r="83" customFormat="false" ht="13.8" hidden="false" customHeight="false" outlineLevel="0" collapsed="false">
      <c r="B83" s="7"/>
      <c r="C83" s="13"/>
      <c r="D83" s="7"/>
      <c r="E83" s="13"/>
      <c r="F83" s="7"/>
      <c r="G83" s="7"/>
    </row>
    <row r="84" customFormat="false" ht="13.8" hidden="false" customHeight="false" outlineLevel="0" collapsed="false">
      <c r="B84" s="7"/>
      <c r="C84" s="13"/>
      <c r="D84" s="7"/>
      <c r="E84" s="13"/>
      <c r="F84" s="7"/>
      <c r="G84" s="7"/>
    </row>
    <row r="85" customFormat="false" ht="13.8" hidden="false" customHeight="false" outlineLevel="0" collapsed="false">
      <c r="B85" s="7"/>
      <c r="C85" s="13"/>
      <c r="D85" s="7"/>
      <c r="E85" s="13"/>
      <c r="F85" s="7"/>
      <c r="G85" s="7"/>
    </row>
    <row r="86" customFormat="false" ht="13.8" hidden="false" customHeight="false" outlineLevel="0" collapsed="false">
      <c r="B86" s="7"/>
      <c r="C86" s="13"/>
      <c r="D86" s="7"/>
      <c r="E86" s="13"/>
      <c r="F86" s="7"/>
      <c r="G86" s="7"/>
    </row>
    <row r="87" customFormat="false" ht="13.8" hidden="false" customHeight="false" outlineLevel="0" collapsed="false">
      <c r="B87" s="7"/>
      <c r="C87" s="13"/>
      <c r="D87" s="7"/>
      <c r="E87" s="13"/>
      <c r="F87" s="7"/>
      <c r="G87" s="7"/>
    </row>
    <row r="88" customFormat="false" ht="13.8" hidden="false" customHeight="false" outlineLevel="0" collapsed="false">
      <c r="B88" s="7"/>
      <c r="C88" s="13"/>
      <c r="D88" s="7"/>
      <c r="E88" s="13"/>
      <c r="F88" s="7"/>
      <c r="G88" s="7"/>
    </row>
    <row r="89" customFormat="false" ht="13.8" hidden="false" customHeight="false" outlineLevel="0" collapsed="false">
      <c r="B89" s="7"/>
      <c r="C89" s="13"/>
      <c r="D89" s="7"/>
      <c r="E89" s="13"/>
      <c r="F89" s="7"/>
      <c r="G89" s="7"/>
    </row>
    <row r="90" customFormat="false" ht="13.8" hidden="false" customHeight="false" outlineLevel="0" collapsed="false">
      <c r="B90" s="7"/>
      <c r="C90" s="13"/>
      <c r="D90" s="7"/>
      <c r="E90" s="13"/>
      <c r="F90" s="7"/>
      <c r="G90" s="7"/>
    </row>
    <row r="91" customFormat="false" ht="13.8" hidden="false" customHeight="false" outlineLevel="0" collapsed="false">
      <c r="B91" s="7"/>
      <c r="C91" s="13"/>
      <c r="D91" s="7"/>
      <c r="E91" s="13"/>
      <c r="F91" s="7"/>
      <c r="G91" s="7"/>
    </row>
    <row r="92" customFormat="false" ht="13.8" hidden="false" customHeight="false" outlineLevel="0" collapsed="false">
      <c r="B92" s="7"/>
      <c r="C92" s="13"/>
      <c r="D92" s="7"/>
      <c r="E92" s="13"/>
      <c r="F92" s="7"/>
      <c r="G92" s="7"/>
    </row>
    <row r="93" customFormat="false" ht="13.8" hidden="false" customHeight="false" outlineLevel="0" collapsed="false">
      <c r="B93" s="7"/>
      <c r="C93" s="13"/>
      <c r="D93" s="7"/>
      <c r="E93" s="13"/>
      <c r="F93" s="7"/>
      <c r="G93" s="7"/>
    </row>
    <row r="94" customFormat="false" ht="13.8" hidden="false" customHeight="false" outlineLevel="0" collapsed="false">
      <c r="B94" s="7"/>
      <c r="C94" s="13"/>
      <c r="D94" s="7"/>
      <c r="E94" s="13"/>
      <c r="F94" s="7"/>
      <c r="G94" s="7"/>
    </row>
    <row r="95" customFormat="false" ht="13.8" hidden="false" customHeight="false" outlineLevel="0" collapsed="false">
      <c r="B95" s="7"/>
      <c r="C95" s="13"/>
      <c r="D95" s="7"/>
      <c r="E95" s="13"/>
      <c r="F95" s="7"/>
      <c r="G95" s="7"/>
    </row>
    <row r="96" customFormat="false" ht="13.8" hidden="false" customHeight="false" outlineLevel="0" collapsed="false">
      <c r="B96" s="7"/>
      <c r="C96" s="13"/>
      <c r="D96" s="7"/>
      <c r="E96" s="13"/>
      <c r="F96" s="7"/>
      <c r="G96" s="7"/>
    </row>
    <row r="97" customFormat="false" ht="13.8" hidden="false" customHeight="false" outlineLevel="0" collapsed="false">
      <c r="B97" s="7"/>
      <c r="C97" s="13"/>
      <c r="D97" s="7"/>
      <c r="E97" s="13"/>
      <c r="F97" s="7"/>
      <c r="G97" s="7"/>
    </row>
    <row r="98" customFormat="false" ht="13.8" hidden="false" customHeight="false" outlineLevel="0" collapsed="false">
      <c r="B98" s="7"/>
      <c r="C98" s="13"/>
      <c r="D98" s="7"/>
      <c r="E98" s="13"/>
      <c r="F98" s="7"/>
      <c r="G98" s="7"/>
    </row>
    <row r="99" customFormat="false" ht="13.8" hidden="false" customHeight="false" outlineLevel="0" collapsed="false">
      <c r="B99" s="7"/>
      <c r="C99" s="13"/>
      <c r="D99" s="7"/>
      <c r="E99" s="13"/>
      <c r="F99" s="7"/>
      <c r="G99" s="7"/>
    </row>
    <row r="100" customFormat="false" ht="13.8" hidden="false" customHeight="false" outlineLevel="0" collapsed="false">
      <c r="B100" s="7"/>
      <c r="C100" s="13"/>
      <c r="D100" s="7"/>
      <c r="E100" s="13"/>
      <c r="F100" s="7"/>
      <c r="G100" s="7"/>
    </row>
    <row r="101" customFormat="false" ht="13.8" hidden="false" customHeight="false" outlineLevel="0" collapsed="false">
      <c r="B101" s="7"/>
      <c r="C101" s="13"/>
      <c r="D101" s="7"/>
      <c r="E101" s="13"/>
      <c r="F101" s="7"/>
      <c r="G101" s="7"/>
    </row>
    <row r="102" customFormat="false" ht="13.8" hidden="false" customHeight="false" outlineLevel="0" collapsed="false">
      <c r="B102" s="7"/>
      <c r="C102" s="13"/>
      <c r="D102" s="7"/>
      <c r="E102" s="13"/>
      <c r="F102" s="7"/>
      <c r="G102" s="7"/>
    </row>
    <row r="103" customFormat="false" ht="13.8" hidden="false" customHeight="false" outlineLevel="0" collapsed="false">
      <c r="B103" s="7"/>
      <c r="C103" s="13"/>
      <c r="D103" s="7"/>
      <c r="E103" s="13"/>
      <c r="F103" s="7"/>
      <c r="G103" s="7"/>
    </row>
    <row r="104" customFormat="false" ht="13.8" hidden="false" customHeight="false" outlineLevel="0" collapsed="false">
      <c r="B104" s="7"/>
      <c r="C104" s="13"/>
      <c r="D104" s="7"/>
      <c r="E104" s="13"/>
      <c r="F104" s="7"/>
      <c r="G104" s="7"/>
    </row>
    <row r="105" customFormat="false" ht="13.8" hidden="false" customHeight="false" outlineLevel="0" collapsed="false">
      <c r="B105" s="7"/>
      <c r="C105" s="13"/>
      <c r="D105" s="7"/>
      <c r="E105" s="13"/>
      <c r="F105" s="7"/>
      <c r="G105" s="7"/>
    </row>
    <row r="106" customFormat="false" ht="13.8" hidden="false" customHeight="false" outlineLevel="0" collapsed="false">
      <c r="B106" s="7"/>
      <c r="C106" s="13"/>
      <c r="D106" s="7"/>
      <c r="E106" s="13"/>
      <c r="F106" s="7"/>
      <c r="G106" s="7"/>
    </row>
    <row r="107" customFormat="false" ht="13.8" hidden="false" customHeight="false" outlineLevel="0" collapsed="false">
      <c r="B107" s="7"/>
      <c r="C107" s="13"/>
      <c r="D107" s="7"/>
      <c r="E107" s="13"/>
      <c r="F107" s="7"/>
      <c r="G107" s="7"/>
    </row>
    <row r="108" customFormat="false" ht="13.8" hidden="false" customHeight="false" outlineLevel="0" collapsed="false">
      <c r="B108" s="7"/>
      <c r="C108" s="13"/>
      <c r="D108" s="7"/>
      <c r="E108" s="13"/>
      <c r="F108" s="7"/>
      <c r="G108" s="7"/>
    </row>
    <row r="109" customFormat="false" ht="13.8" hidden="false" customHeight="false" outlineLevel="0" collapsed="false">
      <c r="B109" s="7"/>
      <c r="C109" s="13"/>
      <c r="D109" s="7"/>
      <c r="E109" s="13"/>
      <c r="F109" s="7"/>
      <c r="G109" s="7"/>
    </row>
    <row r="110" customFormat="false" ht="13.8" hidden="false" customHeight="false" outlineLevel="0" collapsed="false">
      <c r="B110" s="7"/>
      <c r="C110" s="13"/>
      <c r="D110" s="7"/>
      <c r="E110" s="13"/>
      <c r="F110" s="7"/>
      <c r="G110" s="7"/>
    </row>
    <row r="111" customFormat="false" ht="13.8" hidden="false" customHeight="false" outlineLevel="0" collapsed="false">
      <c r="B111" s="7"/>
      <c r="C111" s="13"/>
      <c r="D111" s="7"/>
      <c r="E111" s="13"/>
      <c r="F111" s="7"/>
      <c r="G111" s="7"/>
    </row>
    <row r="112" customFormat="false" ht="13.8" hidden="false" customHeight="false" outlineLevel="0" collapsed="false">
      <c r="B112" s="7"/>
      <c r="C112" s="13"/>
      <c r="D112" s="7"/>
      <c r="E112" s="13"/>
      <c r="F112" s="7"/>
      <c r="G112" s="7"/>
    </row>
    <row r="113" customFormat="false" ht="13.8" hidden="false" customHeight="false" outlineLevel="0" collapsed="false">
      <c r="B113" s="7"/>
      <c r="C113" s="13"/>
      <c r="D113" s="7"/>
      <c r="E113" s="13"/>
      <c r="F113" s="7"/>
      <c r="G113" s="7"/>
    </row>
    <row r="114" customFormat="false" ht="13.8" hidden="false" customHeight="false" outlineLevel="0" collapsed="false">
      <c r="B114" s="7"/>
      <c r="C114" s="13"/>
      <c r="D114" s="7"/>
      <c r="E114" s="13"/>
      <c r="F114" s="7"/>
      <c r="G114" s="7"/>
    </row>
    <row r="115" customFormat="false" ht="13.8" hidden="false" customHeight="false" outlineLevel="0" collapsed="false">
      <c r="B115" s="7"/>
      <c r="C115" s="13"/>
      <c r="D115" s="7"/>
      <c r="E115" s="13"/>
      <c r="F115" s="7"/>
      <c r="G115" s="7"/>
    </row>
    <row r="116" customFormat="false" ht="13.8" hidden="false" customHeight="false" outlineLevel="0" collapsed="false">
      <c r="B116" s="7"/>
      <c r="C116" s="13"/>
      <c r="D116" s="7"/>
      <c r="E116" s="13"/>
      <c r="F116" s="7"/>
      <c r="G116" s="7"/>
    </row>
    <row r="117" customFormat="false" ht="13.8" hidden="false" customHeight="false" outlineLevel="0" collapsed="false">
      <c r="B117" s="7"/>
      <c r="C117" s="13"/>
      <c r="D117" s="7"/>
      <c r="E117" s="13"/>
      <c r="F117" s="7"/>
      <c r="G117" s="7"/>
    </row>
    <row r="118" customFormat="false" ht="13.8" hidden="false" customHeight="false" outlineLevel="0" collapsed="false">
      <c r="B118" s="7"/>
      <c r="C118" s="13"/>
      <c r="D118" s="7"/>
      <c r="E118" s="13"/>
      <c r="F118" s="7"/>
      <c r="G118" s="7"/>
    </row>
    <row r="119" customFormat="false" ht="13.8" hidden="false" customHeight="false" outlineLevel="0" collapsed="false">
      <c r="B119" s="7"/>
      <c r="C119" s="13"/>
      <c r="D119" s="7"/>
      <c r="E119" s="13"/>
      <c r="F119" s="7"/>
      <c r="G119" s="7"/>
    </row>
    <row r="120" customFormat="false" ht="13.8" hidden="false" customHeight="false" outlineLevel="0" collapsed="false">
      <c r="B120" s="7"/>
      <c r="C120" s="13"/>
      <c r="D120" s="7"/>
      <c r="E120" s="13"/>
      <c r="F120" s="7"/>
      <c r="G120" s="7"/>
    </row>
    <row r="121" customFormat="false" ht="13.8" hidden="false" customHeight="false" outlineLevel="0" collapsed="false">
      <c r="B121" s="7"/>
      <c r="C121" s="13"/>
      <c r="D121" s="7"/>
      <c r="E121" s="13"/>
      <c r="F121" s="7"/>
      <c r="G121" s="7"/>
    </row>
    <row r="122" customFormat="false" ht="13.8" hidden="false" customHeight="false" outlineLevel="0" collapsed="false">
      <c r="B122" s="7"/>
      <c r="C122" s="13"/>
      <c r="D122" s="7"/>
      <c r="E122" s="13"/>
      <c r="F122" s="7"/>
      <c r="G122" s="7"/>
    </row>
    <row r="123" customFormat="false" ht="13.8" hidden="false" customHeight="false" outlineLevel="0" collapsed="false">
      <c r="B123" s="7"/>
      <c r="C123" s="13"/>
      <c r="D123" s="7"/>
      <c r="E123" s="13"/>
      <c r="F123" s="7"/>
      <c r="G123" s="7"/>
    </row>
    <row r="124" customFormat="false" ht="13.8" hidden="false" customHeight="false" outlineLevel="0" collapsed="false">
      <c r="B124" s="7"/>
      <c r="C124" s="13"/>
      <c r="D124" s="7"/>
      <c r="E124" s="13"/>
      <c r="F124" s="7"/>
      <c r="G124" s="7"/>
    </row>
    <row r="125" customFormat="false" ht="13.8" hidden="false" customHeight="false" outlineLevel="0" collapsed="false">
      <c r="B125" s="7"/>
      <c r="C125" s="13"/>
      <c r="D125" s="7"/>
      <c r="E125" s="13"/>
      <c r="F125" s="7"/>
      <c r="G125" s="7"/>
    </row>
    <row r="126" customFormat="false" ht="13.8" hidden="false" customHeight="false" outlineLevel="0" collapsed="false">
      <c r="B126" s="7"/>
      <c r="C126" s="13"/>
      <c r="D126" s="7"/>
      <c r="E126" s="13"/>
      <c r="F126" s="7"/>
      <c r="G126" s="7"/>
    </row>
    <row r="127" customFormat="false" ht="13.8" hidden="false" customHeight="false" outlineLevel="0" collapsed="false">
      <c r="B127" s="7"/>
      <c r="C127" s="13"/>
      <c r="D127" s="7"/>
      <c r="E127" s="13"/>
      <c r="F127" s="7"/>
      <c r="G127" s="7"/>
    </row>
    <row r="128" customFormat="false" ht="13.8" hidden="false" customHeight="false" outlineLevel="0" collapsed="false">
      <c r="B128" s="7"/>
      <c r="C128" s="13"/>
      <c r="D128" s="7"/>
      <c r="E128" s="13"/>
      <c r="F128" s="7"/>
      <c r="G128" s="7"/>
    </row>
    <row r="129" customFormat="false" ht="13.8" hidden="false" customHeight="false" outlineLevel="0" collapsed="false">
      <c r="B129" s="7"/>
      <c r="C129" s="13"/>
      <c r="D129" s="7"/>
      <c r="E129" s="13"/>
      <c r="F129" s="7"/>
      <c r="G129" s="7"/>
    </row>
    <row r="130" customFormat="false" ht="13.8" hidden="false" customHeight="false" outlineLevel="0" collapsed="false">
      <c r="B130" s="7"/>
      <c r="C130" s="13"/>
      <c r="D130" s="7"/>
      <c r="E130" s="13"/>
      <c r="F130" s="7"/>
      <c r="G130" s="7"/>
    </row>
    <row r="131" customFormat="false" ht="13.8" hidden="false" customHeight="false" outlineLevel="0" collapsed="false">
      <c r="B131" s="7"/>
      <c r="C131" s="13"/>
      <c r="D131" s="7"/>
      <c r="E131" s="13"/>
      <c r="F131" s="7"/>
      <c r="G131" s="7"/>
    </row>
    <row r="132" customFormat="false" ht="13.8" hidden="false" customHeight="false" outlineLevel="0" collapsed="false">
      <c r="B132" s="7"/>
      <c r="C132" s="13"/>
      <c r="D132" s="7"/>
      <c r="E132" s="13"/>
      <c r="F132" s="7"/>
      <c r="G132" s="7"/>
    </row>
    <row r="133" customFormat="false" ht="13.8" hidden="false" customHeight="false" outlineLevel="0" collapsed="false">
      <c r="B133" s="7"/>
      <c r="C133" s="13"/>
      <c r="D133" s="7"/>
      <c r="E133" s="13"/>
      <c r="F133" s="7"/>
      <c r="G133" s="7"/>
    </row>
    <row r="134" customFormat="false" ht="13.8" hidden="false" customHeight="false" outlineLevel="0" collapsed="false">
      <c r="B134" s="7"/>
      <c r="C134" s="13"/>
      <c r="D134" s="7"/>
      <c r="E134" s="13"/>
      <c r="F134" s="7"/>
      <c r="G134" s="7"/>
    </row>
    <row r="135" customFormat="false" ht="13.8" hidden="false" customHeight="false" outlineLevel="0" collapsed="false">
      <c r="B135" s="7"/>
      <c r="C135" s="13"/>
      <c r="D135" s="7"/>
      <c r="E135" s="13"/>
      <c r="F135" s="7"/>
      <c r="G135" s="7"/>
    </row>
    <row r="136" customFormat="false" ht="13.8" hidden="false" customHeight="false" outlineLevel="0" collapsed="false">
      <c r="B136" s="7"/>
      <c r="C136" s="13"/>
      <c r="D136" s="7"/>
      <c r="E136" s="13"/>
      <c r="F136" s="7"/>
      <c r="G136" s="7"/>
    </row>
    <row r="137" customFormat="false" ht="13.8" hidden="false" customHeight="false" outlineLevel="0" collapsed="false">
      <c r="B137" s="7"/>
      <c r="C137" s="13"/>
      <c r="D137" s="7"/>
      <c r="E137" s="13"/>
      <c r="F137" s="7"/>
      <c r="G137" s="7"/>
    </row>
    <row r="138" customFormat="false" ht="13.8" hidden="false" customHeight="false" outlineLevel="0" collapsed="false">
      <c r="B138" s="7"/>
      <c r="C138" s="13"/>
      <c r="D138" s="7"/>
      <c r="E138" s="13"/>
      <c r="F138" s="7"/>
      <c r="G138" s="7"/>
    </row>
    <row r="139" customFormat="false" ht="13.8" hidden="false" customHeight="false" outlineLevel="0" collapsed="false">
      <c r="B139" s="7"/>
      <c r="C139" s="13"/>
      <c r="D139" s="7"/>
      <c r="E139" s="13"/>
      <c r="F139" s="7"/>
      <c r="G139" s="7"/>
    </row>
    <row r="140" customFormat="false" ht="13.8" hidden="false" customHeight="false" outlineLevel="0" collapsed="false">
      <c r="B140" s="7"/>
      <c r="C140" s="13"/>
      <c r="D140" s="7"/>
      <c r="E140" s="13"/>
      <c r="F140" s="7"/>
      <c r="G140" s="7"/>
    </row>
    <row r="141" customFormat="false" ht="13.8" hidden="false" customHeight="false" outlineLevel="0" collapsed="false">
      <c r="B141" s="7"/>
      <c r="C141" s="13"/>
      <c r="D141" s="7"/>
      <c r="E141" s="13"/>
      <c r="F141" s="7"/>
      <c r="G141" s="7"/>
    </row>
  </sheetData>
  <conditionalFormatting sqref="F12:G12 F13:F35 F37:F40 F42 F44:F63 F65:F69 B12">
    <cfRule type="cellIs" priority="2" operator="equal" aboveAverage="0" equalAverage="0" bottom="0" percent="0" rank="0" text="" dxfId="16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4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S8" activeCellId="0" sqref="S8"/>
    </sheetView>
  </sheetViews>
  <sheetFormatPr defaultRowHeight="13.8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28.3"/>
    <col collapsed="false" customWidth="true" hidden="false" outlineLevel="0" max="3" min="3" style="5" width="10.65"/>
    <col collapsed="false" customWidth="true" hidden="false" outlineLevel="0" max="4" min="4" style="0" width="10.65"/>
    <col collapsed="false" customWidth="true" hidden="false" outlineLevel="0" max="5" min="5" style="5" width="10.65"/>
    <col collapsed="false" customWidth="true" hidden="false" outlineLevel="0" max="17" min="6" style="0" width="10.65"/>
    <col collapsed="false" customWidth="true" hidden="false" outlineLevel="0" max="18" min="18" style="0" width="13.19"/>
    <col collapsed="false" customWidth="true" hidden="false" outlineLevel="0" max="1025" min="19" style="0" width="10.65"/>
  </cols>
  <sheetData>
    <row r="1" customFormat="false" ht="13.8" hidden="false" customHeight="false" outlineLevel="0" collapsed="false">
      <c r="A1" s="4" t="s">
        <v>0</v>
      </c>
      <c r="B1" s="4" t="s">
        <v>185</v>
      </c>
      <c r="C1" s="12" t="n">
        <v>2023</v>
      </c>
      <c r="D1" s="4" t="n">
        <v>2022</v>
      </c>
      <c r="E1" s="12" t="n">
        <v>2021</v>
      </c>
      <c r="F1" s="4" t="n">
        <v>2020</v>
      </c>
      <c r="G1" s="4" t="n">
        <v>2019</v>
      </c>
      <c r="H1" s="4" t="n">
        <v>2018</v>
      </c>
      <c r="I1" s="4" t="n">
        <v>2017</v>
      </c>
      <c r="J1" s="4" t="n">
        <v>2016</v>
      </c>
      <c r="K1" s="4" t="n">
        <v>2015</v>
      </c>
      <c r="L1" s="4" t="n">
        <v>2014</v>
      </c>
      <c r="M1" s="4" t="n">
        <v>2013</v>
      </c>
      <c r="N1" s="4" t="n">
        <v>2012</v>
      </c>
      <c r="O1" s="4" t="n">
        <v>2011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5" t="n">
        <v>0</v>
      </c>
      <c r="D2" s="5" t="s">
        <v>186</v>
      </c>
      <c r="E2" s="5" t="s">
        <v>186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5" t="n">
        <v>1</v>
      </c>
      <c r="D3" s="5" t="n">
        <v>2</v>
      </c>
      <c r="E3" s="5" t="s">
        <v>186</v>
      </c>
      <c r="F3" s="0" t="n">
        <v>0</v>
      </c>
      <c r="G3" s="0" t="n">
        <v>0</v>
      </c>
      <c r="H3" s="0" t="n">
        <v>1</v>
      </c>
      <c r="I3" s="0" t="n">
        <v>0</v>
      </c>
      <c r="J3" s="0" t="n">
        <v>0</v>
      </c>
      <c r="K3" s="0" t="n">
        <f aca="false">1</f>
        <v>1</v>
      </c>
      <c r="L3" s="0" t="n">
        <v>0</v>
      </c>
      <c r="M3" s="0" t="n">
        <v>0</v>
      </c>
      <c r="N3" s="0" t="n">
        <v>0</v>
      </c>
      <c r="O3" s="0" t="n">
        <f aca="false">1</f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5" t="n">
        <v>1</v>
      </c>
      <c r="D4" s="5" t="s">
        <v>186</v>
      </c>
      <c r="E4" s="5" t="n">
        <v>6</v>
      </c>
      <c r="F4" s="0" t="n">
        <v>0</v>
      </c>
      <c r="G4" s="0" t="n">
        <v>0</v>
      </c>
      <c r="H4" s="0" t="n">
        <v>0</v>
      </c>
      <c r="I4" s="0" t="n">
        <v>0</v>
      </c>
      <c r="J4" s="0" t="n">
        <v>0</v>
      </c>
      <c r="K4" s="0" t="n">
        <v>0</v>
      </c>
      <c r="L4" s="0" t="n">
        <v>0</v>
      </c>
      <c r="M4" s="0" t="n">
        <v>0</v>
      </c>
      <c r="N4" s="0" t="n">
        <v>0</v>
      </c>
      <c r="O4" s="0" t="n">
        <v>0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5" t="n">
        <v>0</v>
      </c>
      <c r="D5" s="5" t="s">
        <v>186</v>
      </c>
      <c r="E5" s="5" t="s">
        <v>186</v>
      </c>
      <c r="F5" s="0" t="n">
        <v>0</v>
      </c>
      <c r="G5" s="0" t="n">
        <v>2</v>
      </c>
      <c r="H5" s="0" t="n">
        <v>0</v>
      </c>
      <c r="I5" s="0" t="n">
        <v>1</v>
      </c>
      <c r="J5" s="0" t="n">
        <f aca="false">1</f>
        <v>1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S5" s="0" t="n">
        <v>2023</v>
      </c>
      <c r="T5" s="0" t="n">
        <v>2022</v>
      </c>
      <c r="U5" s="0" t="n">
        <v>2021</v>
      </c>
      <c r="V5" s="0" t="n">
        <v>2020</v>
      </c>
      <c r="W5" s="0" t="n">
        <v>2019</v>
      </c>
      <c r="X5" s="0" t="n">
        <v>2018</v>
      </c>
      <c r="Y5" s="0" t="n">
        <v>2017</v>
      </c>
      <c r="Z5" s="0" t="n">
        <v>2016</v>
      </c>
      <c r="AA5" s="0" t="n">
        <v>2015</v>
      </c>
      <c r="AB5" s="0" t="n">
        <v>2014</v>
      </c>
      <c r="AC5" s="0" t="n">
        <v>2013</v>
      </c>
      <c r="AD5" s="0" t="n">
        <v>2012</v>
      </c>
      <c r="AE5" s="0" t="n">
        <v>2011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5" t="n">
        <v>0</v>
      </c>
      <c r="D6" s="5" t="s">
        <v>186</v>
      </c>
      <c r="E6" s="5" t="s">
        <v>186</v>
      </c>
      <c r="F6" s="0" t="n">
        <v>0</v>
      </c>
      <c r="G6" s="0" t="n">
        <v>0</v>
      </c>
      <c r="H6" s="0" t="n">
        <v>0</v>
      </c>
      <c r="I6" s="0" t="n">
        <v>0</v>
      </c>
      <c r="J6" s="0" t="n">
        <v>0</v>
      </c>
      <c r="K6" s="0" t="n">
        <f aca="false">10</f>
        <v>10</v>
      </c>
      <c r="L6" s="0" t="n">
        <v>0</v>
      </c>
      <c r="M6" s="0" t="n">
        <f aca="false">5</f>
        <v>5</v>
      </c>
      <c r="N6" s="0" t="n">
        <f aca="false">2</f>
        <v>2</v>
      </c>
      <c r="O6" s="0" t="n">
        <v>0</v>
      </c>
      <c r="R6" s="0" t="s">
        <v>188</v>
      </c>
      <c r="S6" s="0" t="n">
        <v>2</v>
      </c>
      <c r="T6" s="0" t="n">
        <v>12</v>
      </c>
      <c r="U6" s="0" t="n">
        <v>25</v>
      </c>
      <c r="V6" s="0" t="n">
        <v>2</v>
      </c>
      <c r="W6" s="0" t="n">
        <v>32</v>
      </c>
      <c r="X6" s="0" t="n">
        <v>434</v>
      </c>
      <c r="Y6" s="4" t="n">
        <v>76</v>
      </c>
      <c r="Z6" s="0" t="n">
        <v>142</v>
      </c>
      <c r="AA6" s="0" t="n">
        <v>249</v>
      </c>
      <c r="AB6" s="0" t="n">
        <v>62</v>
      </c>
      <c r="AC6" s="4" t="n">
        <v>168</v>
      </c>
      <c r="AD6" s="0" t="n">
        <v>144</v>
      </c>
      <c r="AE6" s="0" t="n">
        <v>63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5" t="n">
        <v>0</v>
      </c>
      <c r="D7" s="5" t="n">
        <v>1</v>
      </c>
      <c r="E7" s="5" t="s">
        <v>186</v>
      </c>
      <c r="F7" s="0" t="n">
        <v>0</v>
      </c>
      <c r="G7" s="0" t="n">
        <v>0</v>
      </c>
      <c r="H7" s="0" t="n">
        <v>5</v>
      </c>
      <c r="I7" s="0" t="n">
        <v>0</v>
      </c>
      <c r="J7" s="0" t="n">
        <f aca="false">1</f>
        <v>1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5" t="n">
        <v>0</v>
      </c>
      <c r="D8" s="5" t="s">
        <v>186</v>
      </c>
      <c r="E8" s="5" t="s">
        <v>186</v>
      </c>
      <c r="F8" s="0" t="n">
        <v>0</v>
      </c>
      <c r="G8" s="0" t="n">
        <v>0</v>
      </c>
      <c r="H8" s="0" t="n">
        <v>0</v>
      </c>
      <c r="I8" s="0" t="n">
        <v>0</v>
      </c>
      <c r="J8" s="0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5" t="n">
        <v>0</v>
      </c>
      <c r="D9" s="5" t="s">
        <v>186</v>
      </c>
      <c r="E9" s="5" t="s">
        <v>186</v>
      </c>
      <c r="F9" s="0" t="n">
        <v>0</v>
      </c>
      <c r="G9" s="0" t="n">
        <v>0</v>
      </c>
      <c r="H9" s="0" t="n">
        <v>0</v>
      </c>
      <c r="I9" s="0" t="n">
        <v>0</v>
      </c>
      <c r="J9" s="0" t="n">
        <v>0</v>
      </c>
      <c r="K9" s="0" t="n">
        <v>0</v>
      </c>
      <c r="L9" s="0" t="n">
        <f aca="false">2</f>
        <v>2</v>
      </c>
      <c r="M9" s="0" t="n">
        <v>0</v>
      </c>
      <c r="N9" s="0" t="n">
        <v>0</v>
      </c>
      <c r="O9" s="0" t="n">
        <v>0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5" t="n">
        <v>0</v>
      </c>
      <c r="D10" s="5" t="s">
        <v>186</v>
      </c>
      <c r="E10" s="5" t="s">
        <v>186</v>
      </c>
      <c r="F10" s="0" t="n">
        <v>0</v>
      </c>
      <c r="G10" s="0" t="n">
        <v>0</v>
      </c>
      <c r="H10" s="0" t="n">
        <v>0</v>
      </c>
      <c r="I10" s="0" t="n">
        <v>0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f aca="false">1</f>
        <v>1</v>
      </c>
      <c r="O10" s="0" t="n">
        <v>0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5" t="n">
        <v>0</v>
      </c>
      <c r="D11" s="5" t="s">
        <v>186</v>
      </c>
      <c r="E11" s="5" t="s">
        <v>186</v>
      </c>
      <c r="F11" s="0" t="n">
        <v>0</v>
      </c>
      <c r="G11" s="0" t="n">
        <v>1</v>
      </c>
      <c r="H11" s="0" t="n">
        <v>0</v>
      </c>
      <c r="I11" s="0" t="n">
        <v>0</v>
      </c>
      <c r="J11" s="0" t="n">
        <f aca="false">1</f>
        <v>1</v>
      </c>
      <c r="K11" s="0" t="n">
        <v>0</v>
      </c>
      <c r="L11" s="0" t="n">
        <v>0</v>
      </c>
      <c r="M11" s="0" t="n">
        <v>0</v>
      </c>
      <c r="N11" s="0" t="n">
        <f aca="false">1</f>
        <v>1</v>
      </c>
      <c r="O11" s="0" t="n">
        <v>0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5" t="n">
        <v>0</v>
      </c>
      <c r="D12" s="5" t="s">
        <v>186</v>
      </c>
      <c r="E12" s="5" t="n">
        <v>1</v>
      </c>
      <c r="F12" s="0" t="n">
        <v>0</v>
      </c>
      <c r="G12" s="0" t="n">
        <v>0</v>
      </c>
      <c r="H12" s="0" t="n">
        <v>0</v>
      </c>
      <c r="I12" s="0" t="n">
        <v>4</v>
      </c>
      <c r="J12" s="0" t="n">
        <f aca="false">6+7</f>
        <v>13</v>
      </c>
      <c r="K12" s="0" t="n">
        <f aca="false">20+1</f>
        <v>21</v>
      </c>
      <c r="L12" s="0" t="n">
        <f aca="false">1</f>
        <v>1</v>
      </c>
      <c r="M12" s="0" t="n">
        <f aca="false">16+4</f>
        <v>20</v>
      </c>
      <c r="N12" s="0" t="n">
        <f aca="false">17+1</f>
        <v>18</v>
      </c>
      <c r="O12" s="0" t="n">
        <f aca="false">2</f>
        <v>2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5" t="n">
        <v>0</v>
      </c>
      <c r="D13" s="5" t="s">
        <v>186</v>
      </c>
      <c r="E13" s="5" t="s">
        <v>186</v>
      </c>
      <c r="F13" s="0" t="n">
        <v>0</v>
      </c>
      <c r="G13" s="0" t="n">
        <v>1</v>
      </c>
      <c r="H13" s="0" t="n">
        <v>0</v>
      </c>
      <c r="I13" s="0" t="n">
        <v>4</v>
      </c>
      <c r="J13" s="0" t="n">
        <v>0</v>
      </c>
      <c r="K13" s="0" t="n">
        <v>0</v>
      </c>
      <c r="L13" s="0" t="n">
        <f aca="false">2</f>
        <v>2</v>
      </c>
      <c r="M13" s="0" t="n">
        <v>0</v>
      </c>
      <c r="N13" s="0" t="n">
        <v>0</v>
      </c>
      <c r="O13" s="0" t="n">
        <v>0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5" t="n">
        <v>0</v>
      </c>
      <c r="D14" s="5" t="s">
        <v>186</v>
      </c>
      <c r="E14" s="5" t="s">
        <v>186</v>
      </c>
      <c r="F14" s="0" t="n">
        <v>0</v>
      </c>
      <c r="G14" s="0" t="n">
        <v>0</v>
      </c>
      <c r="H14" s="0" t="n">
        <v>0</v>
      </c>
      <c r="I14" s="0" t="n">
        <v>6</v>
      </c>
      <c r="J14" s="0" t="n">
        <f aca="false">8+1</f>
        <v>9</v>
      </c>
      <c r="K14" s="0" t="n">
        <v>0</v>
      </c>
      <c r="L14" s="0" t="n">
        <v>0</v>
      </c>
      <c r="M14" s="0" t="n">
        <f aca="false">1</f>
        <v>1</v>
      </c>
      <c r="N14" s="0" t="n">
        <f aca="false">7</f>
        <v>7</v>
      </c>
      <c r="O14" s="0" t="n">
        <v>0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5" t="n">
        <v>0</v>
      </c>
      <c r="D15" s="5" t="s">
        <v>186</v>
      </c>
      <c r="E15" s="5" t="s">
        <v>186</v>
      </c>
      <c r="F15" s="0" t="n">
        <v>0</v>
      </c>
      <c r="G15" s="0" t="n">
        <v>1</v>
      </c>
      <c r="H15" s="0" t="n">
        <v>0</v>
      </c>
      <c r="I15" s="0" t="n">
        <v>0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5" t="n">
        <v>0</v>
      </c>
      <c r="D16" s="5" t="s">
        <v>186</v>
      </c>
      <c r="E16" s="5" t="s">
        <v>186</v>
      </c>
      <c r="F16" s="0" t="n">
        <v>0</v>
      </c>
      <c r="G16" s="0" t="n">
        <v>0</v>
      </c>
      <c r="H16" s="0" t="n">
        <v>2</v>
      </c>
      <c r="I16" s="0" t="n">
        <v>1</v>
      </c>
      <c r="J16" s="0" t="n">
        <f aca="false">1</f>
        <v>1</v>
      </c>
      <c r="K16" s="0" t="n">
        <f aca="false">1+1</f>
        <v>2</v>
      </c>
      <c r="L16" s="0" t="n">
        <v>0</v>
      </c>
      <c r="M16" s="0" t="n">
        <v>0</v>
      </c>
      <c r="N16" s="0" t="n">
        <f aca="false">1</f>
        <v>1</v>
      </c>
      <c r="O16" s="0" t="n">
        <f aca="false">1</f>
        <v>1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5" t="n">
        <v>0</v>
      </c>
      <c r="D17" s="5" t="s">
        <v>186</v>
      </c>
      <c r="E17" s="5" t="s">
        <v>186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</v>
      </c>
      <c r="K17" s="0" t="n">
        <v>0</v>
      </c>
      <c r="L17" s="0" t="n">
        <f aca="false">1</f>
        <v>1</v>
      </c>
      <c r="M17" s="0" t="n">
        <f aca="false">1</f>
        <v>1</v>
      </c>
      <c r="N17" s="0" t="n">
        <f aca="false">1+1</f>
        <v>2</v>
      </c>
      <c r="O17" s="0" t="n">
        <v>0</v>
      </c>
    </row>
    <row r="18" customFormat="false" ht="13.8" hidden="false" customHeight="false" outlineLevel="0" collapsed="false">
      <c r="A18" s="0" t="n">
        <v>7017</v>
      </c>
      <c r="B18" s="0" t="s">
        <v>31</v>
      </c>
      <c r="C18" s="5" t="n">
        <v>0</v>
      </c>
      <c r="D18" s="5" t="s">
        <v>186</v>
      </c>
      <c r="E18" s="5" t="s">
        <v>186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5" t="n">
        <v>0</v>
      </c>
      <c r="D19" s="5" t="s">
        <v>186</v>
      </c>
      <c r="E19" s="5" t="s">
        <v>186</v>
      </c>
      <c r="F19" s="0" t="n">
        <v>0</v>
      </c>
      <c r="G19" s="0" t="n">
        <v>0</v>
      </c>
      <c r="H19" s="0" t="n">
        <v>0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5" t="n">
        <v>0</v>
      </c>
      <c r="D20" s="5" t="s">
        <v>186</v>
      </c>
      <c r="E20" s="5" t="s">
        <v>186</v>
      </c>
      <c r="F20" s="0" t="n">
        <v>0</v>
      </c>
      <c r="G20" s="0" t="n">
        <v>0</v>
      </c>
      <c r="H20" s="0" t="n">
        <v>0</v>
      </c>
      <c r="I20" s="0" t="n">
        <v>0</v>
      </c>
      <c r="J20" s="0" t="n">
        <v>0</v>
      </c>
      <c r="K20" s="0" t="n">
        <v>0</v>
      </c>
      <c r="L20" s="0" t="n">
        <v>0</v>
      </c>
      <c r="M20" s="0" t="n">
        <v>0</v>
      </c>
      <c r="N20" s="0" t="n">
        <v>0</v>
      </c>
      <c r="O20" s="0" t="n">
        <v>0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5" t="n">
        <v>0</v>
      </c>
      <c r="D21" s="5" t="s">
        <v>186</v>
      </c>
      <c r="E21" s="5" t="s">
        <v>186</v>
      </c>
      <c r="F21" s="0" t="n">
        <v>0</v>
      </c>
      <c r="G21" s="0" t="n">
        <v>0</v>
      </c>
      <c r="H21" s="0" t="n">
        <v>0</v>
      </c>
      <c r="I21" s="0" t="n">
        <v>0</v>
      </c>
      <c r="J21" s="0" t="n">
        <v>0</v>
      </c>
      <c r="K21" s="0" t="n">
        <v>0</v>
      </c>
      <c r="L21" s="0" t="n">
        <f aca="false">1</f>
        <v>1</v>
      </c>
      <c r="M21" s="0" t="n">
        <v>0</v>
      </c>
      <c r="N21" s="0" t="n">
        <v>0</v>
      </c>
      <c r="O21" s="0" t="n">
        <v>0</v>
      </c>
    </row>
    <row r="22" customFormat="false" ht="13.8" hidden="false" customHeight="false" outlineLevel="0" collapsed="false">
      <c r="A22" s="0" t="n">
        <v>7021</v>
      </c>
      <c r="B22" s="0" t="s">
        <v>35</v>
      </c>
      <c r="C22" s="5" t="n">
        <v>0</v>
      </c>
      <c r="D22" s="5" t="s">
        <v>186</v>
      </c>
      <c r="E22" s="5" t="s">
        <v>186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v>0</v>
      </c>
      <c r="N22" s="0" t="n">
        <v>0</v>
      </c>
      <c r="O22" s="0" t="n">
        <v>0</v>
      </c>
    </row>
    <row r="23" customFormat="false" ht="13.8" hidden="false" customHeight="false" outlineLevel="0" collapsed="false">
      <c r="A23" s="0" t="n">
        <v>7022</v>
      </c>
      <c r="B23" s="0" t="s">
        <v>36</v>
      </c>
      <c r="C23" s="5" t="n">
        <v>0</v>
      </c>
      <c r="D23" s="5" t="s">
        <v>186</v>
      </c>
      <c r="E23" s="5" t="n">
        <v>1</v>
      </c>
      <c r="F23" s="0" t="n">
        <v>0</v>
      </c>
      <c r="G23" s="0" t="n">
        <v>0</v>
      </c>
      <c r="H23" s="0" t="n">
        <v>0</v>
      </c>
      <c r="I23" s="0" t="n">
        <v>2</v>
      </c>
      <c r="J23" s="0" t="n">
        <f aca="false">8</f>
        <v>8</v>
      </c>
      <c r="K23" s="0" t="n">
        <v>0</v>
      </c>
      <c r="L23" s="0" t="n">
        <v>0</v>
      </c>
      <c r="M23" s="0" t="n">
        <f aca="false">3</f>
        <v>3</v>
      </c>
      <c r="N23" s="0" t="n">
        <f aca="false">2</f>
        <v>2</v>
      </c>
      <c r="O23" s="0" t="n">
        <v>0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5" t="n">
        <v>0</v>
      </c>
      <c r="D24" s="5" t="s">
        <v>186</v>
      </c>
      <c r="E24" s="5" t="n">
        <v>1</v>
      </c>
      <c r="F24" s="0" t="n">
        <v>0</v>
      </c>
      <c r="G24" s="0" t="n">
        <v>0</v>
      </c>
      <c r="H24" s="0" t="n">
        <v>0</v>
      </c>
      <c r="I24" s="0" t="n">
        <v>0</v>
      </c>
      <c r="J24" s="0" t="n">
        <v>0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5" t="n">
        <v>0</v>
      </c>
      <c r="D25" s="5" t="s">
        <v>186</v>
      </c>
      <c r="E25" s="5" t="s">
        <v>186</v>
      </c>
      <c r="F25" s="0" t="n">
        <v>0</v>
      </c>
      <c r="G25" s="0" t="n">
        <v>0</v>
      </c>
      <c r="H25" s="0" t="n">
        <v>0</v>
      </c>
      <c r="I25" s="0" t="n">
        <v>0</v>
      </c>
      <c r="J25" s="0" t="n">
        <f aca="false">4</f>
        <v>4</v>
      </c>
      <c r="K25" s="0" t="n">
        <v>0</v>
      </c>
      <c r="L25" s="0" t="n">
        <v>0</v>
      </c>
      <c r="M25" s="0" t="n">
        <v>0</v>
      </c>
      <c r="N25" s="0" t="n">
        <f aca="false">1</f>
        <v>1</v>
      </c>
      <c r="O25" s="0" t="n">
        <v>0</v>
      </c>
    </row>
    <row r="26" customFormat="false" ht="13.8" hidden="false" customHeight="false" outlineLevel="0" collapsed="false">
      <c r="A26" s="0" t="n">
        <v>7025</v>
      </c>
      <c r="B26" s="0" t="s">
        <v>39</v>
      </c>
      <c r="C26" s="5" t="n">
        <v>0</v>
      </c>
      <c r="D26" s="5" t="s">
        <v>186</v>
      </c>
      <c r="E26" s="5" t="s">
        <v>186</v>
      </c>
      <c r="F26" s="0" t="n">
        <v>0</v>
      </c>
      <c r="G26" s="0" t="n">
        <v>0</v>
      </c>
      <c r="H26" s="0" t="n">
        <v>0</v>
      </c>
      <c r="I26" s="0" t="n">
        <v>0</v>
      </c>
      <c r="J26" s="0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5" t="n">
        <v>0</v>
      </c>
      <c r="D27" s="5" t="s">
        <v>186</v>
      </c>
      <c r="E27" s="5" t="n">
        <v>4</v>
      </c>
      <c r="F27" s="0" t="n">
        <v>0</v>
      </c>
      <c r="G27" s="0" t="n">
        <v>1</v>
      </c>
      <c r="H27" s="0" t="n">
        <v>0</v>
      </c>
      <c r="I27" s="0" t="n">
        <v>1</v>
      </c>
      <c r="J27" s="0" t="n">
        <f aca="false">3</f>
        <v>3</v>
      </c>
      <c r="K27" s="0" t="n">
        <f aca="false">23</f>
        <v>23</v>
      </c>
      <c r="L27" s="0" t="n">
        <f aca="false">24+1</f>
        <v>25</v>
      </c>
      <c r="M27" s="0" t="n">
        <f aca="false">1</f>
        <v>1</v>
      </c>
      <c r="N27" s="0" t="n">
        <f aca="false">8</f>
        <v>8</v>
      </c>
      <c r="O27" s="0" t="n">
        <v>0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5" t="n">
        <v>0</v>
      </c>
      <c r="D28" s="5" t="n">
        <v>1</v>
      </c>
      <c r="E28" s="5" t="s">
        <v>186</v>
      </c>
      <c r="F28" s="0" t="n">
        <v>0</v>
      </c>
      <c r="G28" s="0" t="n">
        <v>2</v>
      </c>
      <c r="H28" s="0" t="n">
        <v>0</v>
      </c>
      <c r="I28" s="0" t="n">
        <v>1</v>
      </c>
      <c r="J28" s="0" t="n">
        <v>0</v>
      </c>
      <c r="K28" s="0" t="n">
        <f aca="false">1</f>
        <v>1</v>
      </c>
      <c r="L28" s="0" t="n">
        <f aca="false">3</f>
        <v>3</v>
      </c>
      <c r="M28" s="0" t="n">
        <v>0</v>
      </c>
      <c r="N28" s="0" t="n">
        <f aca="false">1+7</f>
        <v>8</v>
      </c>
      <c r="O28" s="0" t="n">
        <v>0</v>
      </c>
    </row>
    <row r="29" customFormat="false" ht="13.8" hidden="false" customHeight="false" outlineLevel="0" collapsed="false">
      <c r="A29" s="0" t="n">
        <v>7028</v>
      </c>
      <c r="B29" s="0" t="s">
        <v>42</v>
      </c>
      <c r="C29" s="5" t="n">
        <v>0</v>
      </c>
      <c r="D29" s="5" t="s">
        <v>186</v>
      </c>
      <c r="E29" s="5" t="s">
        <v>186</v>
      </c>
      <c r="F29" s="0" t="n">
        <v>0</v>
      </c>
      <c r="G29" s="0" t="n">
        <v>0</v>
      </c>
      <c r="H29" s="0" t="n">
        <v>0</v>
      </c>
      <c r="I29" s="0" t="n">
        <v>0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5" t="n">
        <v>0</v>
      </c>
      <c r="D30" s="5" t="s">
        <v>186</v>
      </c>
      <c r="E30" s="5" t="s">
        <v>186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f aca="false">1+2</f>
        <v>3</v>
      </c>
      <c r="K30" s="0" t="n">
        <f aca="false">1</f>
        <v>1</v>
      </c>
      <c r="L30" s="0" t="n">
        <f aca="false">2</f>
        <v>2</v>
      </c>
      <c r="M30" s="0" t="n">
        <v>0</v>
      </c>
      <c r="N30" s="0" t="n">
        <v>0</v>
      </c>
      <c r="O30" s="0" t="n">
        <v>0</v>
      </c>
    </row>
    <row r="31" customFormat="false" ht="13.8" hidden="false" customHeight="false" outlineLevel="0" collapsed="false">
      <c r="A31" s="0" t="n">
        <v>7030</v>
      </c>
      <c r="B31" s="0" t="s">
        <v>44</v>
      </c>
      <c r="C31" s="5" t="n">
        <v>0</v>
      </c>
      <c r="D31" s="5" t="s">
        <v>186</v>
      </c>
      <c r="E31" s="5" t="s">
        <v>186</v>
      </c>
      <c r="F31" s="0" t="n">
        <v>0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5" t="n">
        <v>0</v>
      </c>
      <c r="D32" s="5" t="s">
        <v>186</v>
      </c>
      <c r="E32" s="5" t="s">
        <v>186</v>
      </c>
      <c r="F32" s="0" t="n">
        <v>0</v>
      </c>
      <c r="G32" s="0" t="n">
        <v>0</v>
      </c>
      <c r="H32" s="0" t="n">
        <v>0</v>
      </c>
      <c r="I32" s="0" t="n">
        <v>0</v>
      </c>
      <c r="J32" s="0" t="n">
        <f aca="false">9</f>
        <v>9</v>
      </c>
      <c r="K32" s="0" t="n">
        <f aca="false">2+1</f>
        <v>3</v>
      </c>
      <c r="L32" s="0" t="n">
        <v>0</v>
      </c>
      <c r="M32" s="0" t="n">
        <f aca="false">1+1</f>
        <v>2</v>
      </c>
      <c r="N32" s="0" t="n">
        <f aca="false">7</f>
        <v>7</v>
      </c>
      <c r="O32" s="0" t="n">
        <v>0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5" t="n">
        <v>0</v>
      </c>
      <c r="D33" s="5" t="s">
        <v>186</v>
      </c>
      <c r="E33" s="5" t="s">
        <v>186</v>
      </c>
      <c r="F33" s="0" t="n">
        <v>0</v>
      </c>
      <c r="G33" s="0" t="n">
        <v>5</v>
      </c>
      <c r="H33" s="0" t="n">
        <v>2</v>
      </c>
      <c r="I33" s="0" t="n">
        <v>1</v>
      </c>
      <c r="J33" s="0" t="n">
        <v>0</v>
      </c>
      <c r="K33" s="0" t="n">
        <f aca="false">6</f>
        <v>6</v>
      </c>
      <c r="L33" s="0" t="n">
        <v>0</v>
      </c>
      <c r="M33" s="0" t="n">
        <v>0</v>
      </c>
      <c r="N33" s="0" t="n">
        <v>0</v>
      </c>
      <c r="O33" s="0" t="n">
        <f aca="false">1</f>
        <v>1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5" t="n">
        <v>0</v>
      </c>
      <c r="D34" s="5" t="n">
        <v>2</v>
      </c>
      <c r="E34" s="5" t="s">
        <v>186</v>
      </c>
      <c r="F34" s="0" t="n">
        <v>1</v>
      </c>
      <c r="G34" s="0" t="n">
        <v>0</v>
      </c>
      <c r="H34" s="0" t="n">
        <v>0</v>
      </c>
      <c r="I34" s="0" t="n">
        <v>4</v>
      </c>
      <c r="J34" s="0" t="n">
        <v>0</v>
      </c>
      <c r="K34" s="0" t="n">
        <f aca="false">12+1</f>
        <v>13</v>
      </c>
      <c r="L34" s="0" t="n">
        <v>0</v>
      </c>
      <c r="M34" s="0" t="n">
        <v>0</v>
      </c>
      <c r="N34" s="0" t="n">
        <v>0</v>
      </c>
      <c r="O34" s="0" t="n">
        <v>0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5" t="n">
        <v>0</v>
      </c>
      <c r="D35" s="5" t="s">
        <v>186</v>
      </c>
      <c r="E35" s="5" t="s">
        <v>186</v>
      </c>
      <c r="F35" s="0" t="n">
        <v>0</v>
      </c>
      <c r="G35" s="0" t="n">
        <v>0</v>
      </c>
      <c r="H35" s="0" t="n">
        <v>0</v>
      </c>
      <c r="I35" s="0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</row>
    <row r="36" customFormat="false" ht="13.8" hidden="false" customHeight="false" outlineLevel="0" collapsed="false">
      <c r="A36" s="0" t="n">
        <v>7035</v>
      </c>
      <c r="B36" s="0" t="s">
        <v>49</v>
      </c>
      <c r="C36" s="5" t="n">
        <v>0</v>
      </c>
      <c r="D36" s="5" t="s">
        <v>186</v>
      </c>
      <c r="E36" s="5" t="s">
        <v>186</v>
      </c>
      <c r="F36" s="0" t="n">
        <v>0</v>
      </c>
      <c r="G36" s="0" t="n">
        <v>0</v>
      </c>
      <c r="H36" s="0" t="n">
        <v>0</v>
      </c>
      <c r="I36" s="0" t="n">
        <v>0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5" t="n">
        <v>0</v>
      </c>
      <c r="D37" s="5" t="n">
        <v>1</v>
      </c>
      <c r="E37" s="5" t="s">
        <v>186</v>
      </c>
      <c r="F37" s="0" t="n">
        <v>0</v>
      </c>
      <c r="G37" s="0" t="n">
        <v>0</v>
      </c>
      <c r="H37" s="0" t="n">
        <v>1</v>
      </c>
      <c r="I37" s="0" t="n">
        <v>0</v>
      </c>
      <c r="J37" s="0" t="n">
        <f aca="false">3</f>
        <v>3</v>
      </c>
      <c r="K37" s="0" t="n">
        <f aca="false">1</f>
        <v>1</v>
      </c>
      <c r="L37" s="0" t="n">
        <f aca="false">1+1</f>
        <v>2</v>
      </c>
      <c r="M37" s="0" t="n">
        <f aca="false">6</f>
        <v>6</v>
      </c>
      <c r="N37" s="0" t="n">
        <f aca="false">1+5+3</f>
        <v>9</v>
      </c>
      <c r="O37" s="0" t="n">
        <f aca="false">2</f>
        <v>2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5" t="n">
        <v>0</v>
      </c>
      <c r="D38" s="5" t="s">
        <v>186</v>
      </c>
      <c r="E38" s="5" t="s">
        <v>186</v>
      </c>
      <c r="F38" s="0" t="n">
        <v>0</v>
      </c>
      <c r="G38" s="0" t="n">
        <v>0</v>
      </c>
      <c r="H38" s="0" t="n">
        <v>0</v>
      </c>
      <c r="I38" s="0" t="n">
        <v>0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f aca="false">1</f>
        <v>1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5" t="n">
        <v>0</v>
      </c>
      <c r="D39" s="5" t="s">
        <v>186</v>
      </c>
      <c r="E39" s="5" t="s">
        <v>186</v>
      </c>
      <c r="F39" s="0" t="n">
        <v>0</v>
      </c>
      <c r="G39" s="0" t="n">
        <v>0</v>
      </c>
      <c r="H39" s="0" t="n">
        <v>0</v>
      </c>
      <c r="I39" s="0" t="n">
        <v>2</v>
      </c>
      <c r="J39" s="0" t="n">
        <v>0</v>
      </c>
      <c r="K39" s="0" t="n">
        <f aca="false">1</f>
        <v>1</v>
      </c>
      <c r="L39" s="0" t="n">
        <v>0</v>
      </c>
      <c r="M39" s="0" t="n">
        <v>0</v>
      </c>
      <c r="N39" s="0" t="n">
        <v>0</v>
      </c>
      <c r="O39" s="0" t="n">
        <v>0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5" t="n">
        <v>0</v>
      </c>
      <c r="D40" s="5" t="s">
        <v>186</v>
      </c>
      <c r="E40" s="5" t="n">
        <v>5</v>
      </c>
      <c r="F40" s="0" t="n">
        <v>0</v>
      </c>
      <c r="G40" s="0" t="n">
        <v>2</v>
      </c>
      <c r="H40" s="0" t="n">
        <v>0</v>
      </c>
      <c r="I40" s="0" t="n">
        <v>0</v>
      </c>
      <c r="J40" s="0" t="n">
        <f aca="false">1</f>
        <v>1</v>
      </c>
      <c r="K40" s="0" t="n">
        <f aca="false">1</f>
        <v>1</v>
      </c>
      <c r="L40" s="0" t="n">
        <v>0</v>
      </c>
      <c r="M40" s="0" t="n">
        <v>0</v>
      </c>
      <c r="N40" s="0" t="n">
        <v>0</v>
      </c>
      <c r="O40" s="0" t="n">
        <v>0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5" t="n">
        <v>0</v>
      </c>
      <c r="D41" s="5" t="n">
        <v>4</v>
      </c>
      <c r="E41" s="5" t="s">
        <v>186</v>
      </c>
      <c r="F41" s="0" t="n">
        <v>0</v>
      </c>
      <c r="G41" s="0" t="n">
        <v>0</v>
      </c>
      <c r="H41" s="0" t="n">
        <v>1</v>
      </c>
      <c r="I41" s="0" t="n">
        <v>44</v>
      </c>
      <c r="J41" s="0" t="n">
        <f aca="false">18+19</f>
        <v>37</v>
      </c>
      <c r="K41" s="0" t="n">
        <f aca="false">100+15</f>
        <v>115</v>
      </c>
      <c r="L41" s="0" t="n">
        <f aca="false">3+13</f>
        <v>16</v>
      </c>
      <c r="M41" s="0" t="n">
        <f aca="false">71</f>
        <v>71</v>
      </c>
      <c r="N41" s="0" t="n">
        <f aca="false">3+17+28</f>
        <v>48</v>
      </c>
      <c r="O41" s="0" t="n">
        <f aca="false">47+1</f>
        <v>48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5" t="n">
        <v>0</v>
      </c>
      <c r="D42" s="5" t="s">
        <v>186</v>
      </c>
      <c r="E42" s="5" t="s">
        <v>186</v>
      </c>
      <c r="F42" s="0" t="n">
        <v>0</v>
      </c>
      <c r="G42" s="0" t="n">
        <v>0</v>
      </c>
      <c r="H42" s="0" t="n">
        <v>0</v>
      </c>
      <c r="I42" s="0" t="n">
        <v>0</v>
      </c>
      <c r="J42" s="0" t="n">
        <v>0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5" t="n">
        <v>0</v>
      </c>
      <c r="D43" s="5" t="s">
        <v>186</v>
      </c>
      <c r="E43" s="5" t="n">
        <v>2</v>
      </c>
      <c r="F43" s="0" t="n">
        <v>0</v>
      </c>
      <c r="G43" s="0" t="n">
        <v>0</v>
      </c>
      <c r="H43" s="0" t="n">
        <v>0</v>
      </c>
      <c r="I43" s="0" t="n">
        <v>0</v>
      </c>
      <c r="J43" s="0" t="n">
        <f aca="false">1</f>
        <v>1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f aca="false">1</f>
        <v>1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5" t="n">
        <v>0</v>
      </c>
      <c r="D44" s="5" t="s">
        <v>186</v>
      </c>
      <c r="E44" s="5" t="s">
        <v>186</v>
      </c>
      <c r="F44" s="0" t="n">
        <v>0</v>
      </c>
      <c r="G44" s="0" t="n">
        <v>0</v>
      </c>
      <c r="H44" s="0" t="n">
        <v>0</v>
      </c>
      <c r="I44" s="0" t="n">
        <v>0</v>
      </c>
      <c r="J44" s="0" t="n">
        <f aca="false">3+1</f>
        <v>4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5" t="n">
        <v>0</v>
      </c>
      <c r="D45" s="5" t="s">
        <v>186</v>
      </c>
      <c r="E45" s="5" t="s">
        <v>186</v>
      </c>
      <c r="F45" s="0" t="n">
        <v>0</v>
      </c>
      <c r="G45" s="0" t="n">
        <v>1</v>
      </c>
      <c r="H45" s="0" t="n">
        <v>0</v>
      </c>
      <c r="I45" s="0" t="n">
        <v>0</v>
      </c>
      <c r="J45" s="0" t="n">
        <v>0</v>
      </c>
      <c r="K45" s="0" t="n">
        <f aca="false">4</f>
        <v>4</v>
      </c>
      <c r="L45" s="0" t="n">
        <v>0</v>
      </c>
      <c r="M45" s="0" t="n">
        <v>0</v>
      </c>
      <c r="N45" s="0" t="n">
        <v>0</v>
      </c>
      <c r="O45" s="0" t="n">
        <v>0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5" t="n">
        <v>0</v>
      </c>
      <c r="D46" s="5" t="s">
        <v>186</v>
      </c>
      <c r="E46" s="5" t="s">
        <v>186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f aca="false">6</f>
        <v>6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f aca="false">4</f>
        <v>4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5" t="n">
        <v>0</v>
      </c>
      <c r="D47" s="5" t="s">
        <v>186</v>
      </c>
      <c r="E47" s="5" t="s">
        <v>186</v>
      </c>
      <c r="F47" s="0" t="n">
        <v>0</v>
      </c>
      <c r="G47" s="0" t="n">
        <v>1</v>
      </c>
      <c r="H47" s="0" t="n">
        <v>0</v>
      </c>
      <c r="I47" s="0" t="n">
        <v>0</v>
      </c>
      <c r="J47" s="0" t="n">
        <f aca="false">7</f>
        <v>7</v>
      </c>
      <c r="K47" s="0" t="n">
        <v>0</v>
      </c>
      <c r="L47" s="0" t="n">
        <f aca="false">2</f>
        <v>2</v>
      </c>
      <c r="M47" s="0" t="n">
        <v>0</v>
      </c>
      <c r="N47" s="0" t="n">
        <v>0</v>
      </c>
      <c r="O47" s="0" t="n">
        <v>0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5" t="n">
        <v>0</v>
      </c>
      <c r="D48" s="5" t="s">
        <v>186</v>
      </c>
      <c r="E48" s="5" t="s">
        <v>186</v>
      </c>
      <c r="F48" s="0" t="n">
        <v>0</v>
      </c>
      <c r="G48" s="0" t="n">
        <v>1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5" t="n">
        <v>0</v>
      </c>
      <c r="D49" s="5" t="s">
        <v>186</v>
      </c>
      <c r="E49" s="5" t="n">
        <v>1</v>
      </c>
      <c r="F49" s="0" t="n">
        <v>0</v>
      </c>
      <c r="G49" s="0" t="n">
        <v>1</v>
      </c>
      <c r="H49" s="0" t="n">
        <v>0</v>
      </c>
      <c r="I49" s="0" t="n">
        <v>0</v>
      </c>
      <c r="J49" s="0" t="n">
        <f aca="false">5+1</f>
        <v>6</v>
      </c>
      <c r="K49" s="0" t="n">
        <f aca="false">3+3</f>
        <v>6</v>
      </c>
      <c r="L49" s="0" t="n">
        <v>0</v>
      </c>
      <c r="M49" s="0" t="n">
        <f aca="false">1</f>
        <v>1</v>
      </c>
      <c r="N49" s="0" t="n">
        <f aca="false">3+3</f>
        <v>6</v>
      </c>
      <c r="O49" s="0" t="n">
        <v>0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5" t="n">
        <v>0</v>
      </c>
      <c r="D50" s="5" t="s">
        <v>186</v>
      </c>
      <c r="E50" s="5" t="s">
        <v>186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</row>
    <row r="51" customFormat="false" ht="13.8" hidden="false" customHeight="false" outlineLevel="0" collapsed="false">
      <c r="A51" s="0" t="n">
        <v>7050</v>
      </c>
      <c r="B51" s="0" t="s">
        <v>64</v>
      </c>
      <c r="C51" s="5" t="n">
        <v>0</v>
      </c>
      <c r="D51" s="5" t="s">
        <v>186</v>
      </c>
      <c r="E51" s="5" t="s">
        <v>186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</row>
    <row r="52" customFormat="false" ht="13.8" hidden="false" customHeight="false" outlineLevel="0" collapsed="false">
      <c r="A52" s="0" t="n">
        <v>7051</v>
      </c>
      <c r="B52" s="0" t="s">
        <v>65</v>
      </c>
      <c r="C52" s="5" t="n">
        <v>0</v>
      </c>
      <c r="D52" s="5" t="s">
        <v>186</v>
      </c>
      <c r="E52" s="5" t="s">
        <v>186</v>
      </c>
      <c r="F52" s="0" t="n">
        <v>0</v>
      </c>
      <c r="G52" s="0" t="n">
        <v>0</v>
      </c>
      <c r="H52" s="0" t="n">
        <v>422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f aca="false">1</f>
        <v>1</v>
      </c>
      <c r="N52" s="0" t="n">
        <v>0</v>
      </c>
      <c r="O52" s="0" t="n">
        <v>0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5" t="n">
        <v>0</v>
      </c>
      <c r="D53" s="5" t="n">
        <v>1</v>
      </c>
      <c r="E53" s="5" t="s">
        <v>186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f aca="false">11</f>
        <v>11</v>
      </c>
      <c r="L53" s="0" t="n">
        <v>0</v>
      </c>
      <c r="M53" s="0" t="n">
        <v>0</v>
      </c>
      <c r="N53" s="0" t="n">
        <v>0</v>
      </c>
      <c r="O53" s="0" t="n">
        <f aca="false">1</f>
        <v>1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5" t="n">
        <v>0</v>
      </c>
      <c r="D54" s="5" t="s">
        <v>186</v>
      </c>
      <c r="E54" s="5" t="s">
        <v>186</v>
      </c>
      <c r="F54" s="0" t="n">
        <v>0</v>
      </c>
      <c r="G54" s="0" t="n">
        <v>0</v>
      </c>
      <c r="H54" s="0" t="n">
        <v>0</v>
      </c>
      <c r="I54" s="0" t="n">
        <v>0</v>
      </c>
      <c r="J54" s="0" t="n">
        <v>0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5" t="n">
        <v>0</v>
      </c>
      <c r="D55" s="5" t="s">
        <v>186</v>
      </c>
      <c r="E55" s="5" t="s">
        <v>186</v>
      </c>
      <c r="F55" s="0" t="n">
        <v>0</v>
      </c>
      <c r="G55" s="0" t="n">
        <v>0</v>
      </c>
      <c r="H55" s="0" t="n">
        <v>0</v>
      </c>
      <c r="I55" s="0" t="n">
        <v>3</v>
      </c>
      <c r="J55" s="0" t="n">
        <f aca="false">2</f>
        <v>2</v>
      </c>
      <c r="K55" s="0" t="n">
        <f aca="false">4+16</f>
        <v>20</v>
      </c>
      <c r="L55" s="0" t="n">
        <f aca="false">2</f>
        <v>2</v>
      </c>
      <c r="M55" s="0" t="n">
        <v>0</v>
      </c>
      <c r="N55" s="0" t="n">
        <f aca="false">2+1</f>
        <v>3</v>
      </c>
      <c r="O55" s="0" t="n">
        <v>0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5" t="n">
        <v>0</v>
      </c>
      <c r="D56" s="5" t="s">
        <v>186</v>
      </c>
      <c r="E56" s="5" t="s">
        <v>186</v>
      </c>
      <c r="F56" s="0" t="n">
        <v>0</v>
      </c>
      <c r="G56" s="0" t="n">
        <v>8</v>
      </c>
      <c r="H56" s="0" t="n">
        <v>0</v>
      </c>
      <c r="I56" s="0" t="n">
        <v>0</v>
      </c>
      <c r="J56" s="0" t="n">
        <f aca="false">3</f>
        <v>3</v>
      </c>
      <c r="K56" s="0" t="n">
        <f aca="false">2</f>
        <v>2</v>
      </c>
      <c r="L56" s="0" t="n">
        <v>0</v>
      </c>
      <c r="M56" s="0" t="n">
        <v>0</v>
      </c>
      <c r="N56" s="0" t="n">
        <v>0</v>
      </c>
      <c r="O56" s="0" t="n">
        <v>0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5" t="n">
        <v>0</v>
      </c>
      <c r="D57" s="5" t="s">
        <v>186</v>
      </c>
      <c r="E57" s="5" t="s">
        <v>186</v>
      </c>
      <c r="F57" s="0" t="n">
        <v>0</v>
      </c>
      <c r="G57" s="0" t="n">
        <v>0</v>
      </c>
      <c r="H57" s="0" t="n">
        <v>0</v>
      </c>
      <c r="I57" s="0" t="n">
        <v>0</v>
      </c>
      <c r="J57" s="0" t="n">
        <f aca="false">1</f>
        <v>1</v>
      </c>
      <c r="K57" s="0" t="n">
        <v>0</v>
      </c>
      <c r="L57" s="0" t="n">
        <f aca="false">1</f>
        <v>1</v>
      </c>
      <c r="M57" s="0" t="n">
        <f aca="false">3</f>
        <v>3</v>
      </c>
      <c r="N57" s="0" t="n">
        <v>0</v>
      </c>
      <c r="O57" s="0" t="n">
        <v>0</v>
      </c>
    </row>
    <row r="58" customFormat="false" ht="13.8" hidden="false" customHeight="false" outlineLevel="0" collapsed="false">
      <c r="A58" s="0" t="n">
        <v>7057</v>
      </c>
      <c r="B58" s="0" t="s">
        <v>71</v>
      </c>
      <c r="C58" s="5" t="n">
        <v>0</v>
      </c>
      <c r="D58" s="5" t="s">
        <v>186</v>
      </c>
      <c r="E58" s="5" t="n">
        <v>2</v>
      </c>
      <c r="F58" s="0" t="n">
        <v>1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f aca="false">21</f>
        <v>21</v>
      </c>
      <c r="N58" s="0" t="n">
        <f aca="false">6</f>
        <v>6</v>
      </c>
      <c r="O58" s="0" t="n">
        <v>0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5" t="n">
        <v>0</v>
      </c>
      <c r="D59" s="5" t="s">
        <v>186</v>
      </c>
      <c r="E59" s="5" t="s">
        <v>186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5" t="n">
        <v>0</v>
      </c>
      <c r="D60" s="5" t="s">
        <v>186</v>
      </c>
      <c r="E60" s="5" t="s">
        <v>186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f aca="false">2</f>
        <v>2</v>
      </c>
      <c r="K60" s="0" t="n">
        <v>0</v>
      </c>
      <c r="L60" s="0" t="n">
        <v>0</v>
      </c>
      <c r="M60" s="0" t="n">
        <f aca="false">32</f>
        <v>32</v>
      </c>
      <c r="N60" s="0" t="n">
        <f aca="false">1+5</f>
        <v>6</v>
      </c>
      <c r="O60" s="0" t="n">
        <v>0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5" t="n">
        <v>0</v>
      </c>
      <c r="D61" s="5" t="s">
        <v>186</v>
      </c>
      <c r="E61" s="5" t="s">
        <v>186</v>
      </c>
      <c r="F61" s="0" t="n">
        <v>0</v>
      </c>
      <c r="G61" s="0" t="n">
        <v>1</v>
      </c>
      <c r="H61" s="0" t="n">
        <v>0</v>
      </c>
      <c r="I61" s="0" t="n">
        <v>0</v>
      </c>
      <c r="J61" s="0" t="n">
        <v>0</v>
      </c>
      <c r="K61" s="0" t="n">
        <f aca="false">1</f>
        <v>1</v>
      </c>
      <c r="L61" s="0" t="n">
        <v>0</v>
      </c>
      <c r="M61" s="0" t="n">
        <v>0</v>
      </c>
      <c r="N61" s="0" t="n">
        <f aca="false">7</f>
        <v>7</v>
      </c>
      <c r="O61" s="0" t="n">
        <v>0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5" t="n">
        <v>0</v>
      </c>
      <c r="D62" s="5" t="s">
        <v>186</v>
      </c>
      <c r="E62" s="5" t="n">
        <v>2</v>
      </c>
      <c r="F62" s="0" t="n">
        <v>0</v>
      </c>
      <c r="G62" s="0" t="n">
        <v>4</v>
      </c>
      <c r="H62" s="0" t="n">
        <v>0</v>
      </c>
      <c r="I62" s="0" t="n">
        <v>2</v>
      </c>
      <c r="J62" s="0" t="n">
        <f aca="false">13</f>
        <v>13</v>
      </c>
      <c r="K62" s="0" t="n">
        <v>0</v>
      </c>
      <c r="L62" s="0" t="n">
        <f aca="false">2</f>
        <v>2</v>
      </c>
      <c r="M62" s="0" t="n">
        <v>0</v>
      </c>
      <c r="N62" s="0" t="n">
        <v>0</v>
      </c>
      <c r="O62" s="0" t="n">
        <v>0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5" t="n">
        <v>0</v>
      </c>
      <c r="D63" s="5" t="s">
        <v>186</v>
      </c>
      <c r="E63" s="5" t="s">
        <v>186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5" t="n">
        <v>0</v>
      </c>
      <c r="D64" s="5" t="s">
        <v>186</v>
      </c>
      <c r="E64" s="5" t="s">
        <v>186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f aca="false">3</f>
        <v>3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</row>
    <row r="65" customFormat="false" ht="13.8" hidden="false" customHeight="false" outlineLevel="0" collapsed="false">
      <c r="A65" s="0" t="n">
        <v>7064</v>
      </c>
      <c r="B65" s="0" t="s">
        <v>78</v>
      </c>
      <c r="C65" s="5" t="n">
        <v>0</v>
      </c>
      <c r="D65" s="5" t="s">
        <v>186</v>
      </c>
      <c r="E65" s="5" t="s">
        <v>186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f aca="false">6</f>
        <v>6</v>
      </c>
      <c r="L65" s="0" t="n">
        <v>0</v>
      </c>
      <c r="M65" s="0" t="n">
        <v>0</v>
      </c>
      <c r="N65" s="0" t="n">
        <v>0</v>
      </c>
      <c r="O65" s="0" t="n">
        <f aca="false">1</f>
        <v>1</v>
      </c>
    </row>
    <row r="66" customFormat="false" ht="13.8" hidden="false" customHeight="false" outlineLevel="0" collapsed="false">
      <c r="A66" s="0" t="n">
        <v>7065</v>
      </c>
      <c r="B66" s="0" t="s">
        <v>79</v>
      </c>
      <c r="C66" s="5" t="n">
        <v>0</v>
      </c>
      <c r="D66" s="5" t="s">
        <v>186</v>
      </c>
      <c r="E66" s="5" t="s">
        <v>186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f aca="false">1</f>
        <v>1</v>
      </c>
      <c r="O66" s="0" t="n">
        <v>0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5" t="n">
        <v>0</v>
      </c>
      <c r="D67" s="5" t="s">
        <v>186</v>
      </c>
      <c r="E67" s="5" t="s">
        <v>186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</row>
    <row r="68" customFormat="false" ht="13.8" hidden="false" customHeight="false" outlineLevel="0" collapsed="false">
      <c r="A68" s="0" t="n">
        <v>7902</v>
      </c>
      <c r="B68" s="0" t="s">
        <v>81</v>
      </c>
      <c r="C68" s="5" t="n">
        <v>0</v>
      </c>
      <c r="D68" s="5" t="s">
        <v>186</v>
      </c>
      <c r="E68" s="5" t="s">
        <v>186</v>
      </c>
      <c r="F68" s="0" t="n">
        <v>0</v>
      </c>
      <c r="G68" s="0" t="n">
        <v>0</v>
      </c>
      <c r="H68" s="0" t="n">
        <v>0</v>
      </c>
      <c r="I68" s="0" t="n">
        <v>0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</row>
    <row r="69" customFormat="false" ht="13.8" hidden="false" customHeight="false" outlineLevel="0" collapsed="false">
      <c r="D69" s="5"/>
    </row>
    <row r="70" customFormat="false" ht="13.8" hidden="false" customHeight="false" outlineLevel="0" collapsed="false">
      <c r="C70" s="5" t="n">
        <f aca="false">SUM(C2:C68)</f>
        <v>2</v>
      </c>
      <c r="D70" s="5" t="n">
        <f aca="false">SUM(D2:D68)</f>
        <v>12</v>
      </c>
      <c r="E70" s="5" t="n">
        <f aca="false">SUM(E2:E68)</f>
        <v>25</v>
      </c>
      <c r="F70" s="0" t="n">
        <f aca="false">SUM(F2:F68)</f>
        <v>2</v>
      </c>
      <c r="G70" s="0" t="n">
        <f aca="false">SUM(G2:G68)</f>
        <v>32</v>
      </c>
      <c r="H70" s="4" t="n">
        <f aca="false">SUM(H2:H68)</f>
        <v>434</v>
      </c>
      <c r="I70" s="4" t="n">
        <f aca="false">SUM(I2:I68)</f>
        <v>76</v>
      </c>
      <c r="J70" s="0" t="n">
        <f aca="false">SUM(J2:J68)</f>
        <v>142</v>
      </c>
      <c r="K70" s="14" t="n">
        <f aca="false">SUM(K2:K68)</f>
        <v>249</v>
      </c>
      <c r="L70" s="0" t="n">
        <f aca="false">SUM(L2:L68)</f>
        <v>62</v>
      </c>
      <c r="M70" s="4" t="n">
        <f aca="false">SUM(M2:M68)</f>
        <v>168</v>
      </c>
      <c r="N70" s="0" t="n">
        <f aca="false">SUM(N2:N68)</f>
        <v>144</v>
      </c>
      <c r="O70" s="0" t="n">
        <f aca="false">SUM(O2:O68)</f>
        <v>63</v>
      </c>
    </row>
    <row r="75" customFormat="false" ht="13.8" hidden="false" customHeight="false" outlineLevel="0" collapsed="false">
      <c r="B75" s="7"/>
      <c r="C75" s="13"/>
      <c r="D75" s="7"/>
      <c r="E75" s="13"/>
      <c r="F75" s="7"/>
      <c r="G75" s="7"/>
    </row>
    <row r="76" customFormat="false" ht="13.8" hidden="false" customHeight="false" outlineLevel="0" collapsed="false">
      <c r="B76" s="7"/>
      <c r="C76" s="13"/>
      <c r="D76" s="7"/>
      <c r="E76" s="13"/>
      <c r="F76" s="7"/>
      <c r="G76" s="7"/>
    </row>
    <row r="77" customFormat="false" ht="13.8" hidden="false" customHeight="false" outlineLevel="0" collapsed="false">
      <c r="B77" s="7"/>
      <c r="C77" s="13"/>
      <c r="D77" s="7"/>
      <c r="E77" s="13"/>
      <c r="F77" s="7"/>
      <c r="G77" s="7"/>
    </row>
    <row r="78" customFormat="false" ht="13.8" hidden="false" customHeight="false" outlineLevel="0" collapsed="false">
      <c r="B78" s="7"/>
      <c r="C78" s="13"/>
      <c r="D78" s="7"/>
      <c r="E78" s="13"/>
      <c r="F78" s="7"/>
      <c r="G78" s="7"/>
    </row>
    <row r="80" customFormat="false" ht="13.8" hidden="false" customHeight="false" outlineLevel="0" collapsed="false">
      <c r="B80" s="7"/>
      <c r="C80" s="13"/>
      <c r="D80" s="7"/>
      <c r="E80" s="13"/>
      <c r="F80" s="7"/>
      <c r="G80" s="7"/>
    </row>
    <row r="81" customFormat="false" ht="13.8" hidden="false" customHeight="false" outlineLevel="0" collapsed="false">
      <c r="B81" s="7"/>
      <c r="C81" s="13"/>
      <c r="D81" s="7"/>
      <c r="E81" s="13"/>
      <c r="F81" s="7"/>
      <c r="G81" s="7"/>
    </row>
    <row r="82" customFormat="false" ht="13.8" hidden="false" customHeight="false" outlineLevel="0" collapsed="false">
      <c r="B82" s="7"/>
      <c r="C82" s="13"/>
      <c r="D82" s="7"/>
      <c r="E82" s="13"/>
      <c r="F82" s="7"/>
      <c r="G82" s="7"/>
    </row>
    <row r="83" customFormat="false" ht="13.8" hidden="false" customHeight="false" outlineLevel="0" collapsed="false">
      <c r="B83" s="7"/>
      <c r="C83" s="13"/>
      <c r="D83" s="7"/>
      <c r="E83" s="13"/>
      <c r="F83" s="7"/>
      <c r="G83" s="7"/>
    </row>
    <row r="84" customFormat="false" ht="13.8" hidden="false" customHeight="false" outlineLevel="0" collapsed="false">
      <c r="B84" s="7"/>
      <c r="C84" s="13"/>
      <c r="D84" s="7"/>
      <c r="E84" s="13"/>
      <c r="F84" s="7"/>
      <c r="G84" s="7"/>
    </row>
    <row r="86" customFormat="false" ht="13.8" hidden="false" customHeight="false" outlineLevel="0" collapsed="false">
      <c r="B86" s="7"/>
      <c r="C86" s="13"/>
      <c r="D86" s="7"/>
      <c r="E86" s="13"/>
      <c r="F86" s="7"/>
      <c r="G86" s="7"/>
    </row>
    <row r="87" customFormat="false" ht="13.8" hidden="false" customHeight="false" outlineLevel="0" collapsed="false">
      <c r="B87" s="7"/>
      <c r="C87" s="13"/>
      <c r="D87" s="7"/>
      <c r="E87" s="13"/>
      <c r="F87" s="7"/>
      <c r="G87" s="7"/>
    </row>
    <row r="88" customFormat="false" ht="13.8" hidden="false" customHeight="false" outlineLevel="0" collapsed="false">
      <c r="B88" s="7"/>
      <c r="C88" s="13"/>
      <c r="D88" s="7"/>
      <c r="E88" s="13"/>
      <c r="F88" s="7"/>
      <c r="G88" s="7"/>
    </row>
    <row r="89" customFormat="false" ht="13.8" hidden="false" customHeight="false" outlineLevel="0" collapsed="false">
      <c r="B89" s="7"/>
      <c r="C89" s="13"/>
      <c r="D89" s="7"/>
      <c r="E89" s="13"/>
      <c r="F89" s="7"/>
      <c r="G89" s="7"/>
    </row>
    <row r="90" customFormat="false" ht="13.8" hidden="false" customHeight="false" outlineLevel="0" collapsed="false">
      <c r="B90" s="7"/>
      <c r="C90" s="13"/>
      <c r="D90" s="7"/>
      <c r="E90" s="13"/>
      <c r="F90" s="7"/>
      <c r="G90" s="7"/>
    </row>
    <row r="91" customFormat="false" ht="13.8" hidden="false" customHeight="false" outlineLevel="0" collapsed="false">
      <c r="B91" s="7"/>
      <c r="C91" s="13"/>
      <c r="D91" s="7"/>
      <c r="E91" s="13"/>
      <c r="F91" s="7"/>
      <c r="G91" s="7"/>
    </row>
    <row r="92" customFormat="false" ht="13.8" hidden="false" customHeight="false" outlineLevel="0" collapsed="false">
      <c r="B92" s="7"/>
      <c r="C92" s="13"/>
      <c r="D92" s="7"/>
      <c r="E92" s="13"/>
      <c r="F92" s="7"/>
      <c r="G92" s="7"/>
    </row>
    <row r="93" customFormat="false" ht="13.8" hidden="false" customHeight="false" outlineLevel="0" collapsed="false">
      <c r="B93" s="7"/>
      <c r="C93" s="13"/>
      <c r="D93" s="7"/>
      <c r="E93" s="13"/>
      <c r="F93" s="7"/>
      <c r="G93" s="7"/>
    </row>
    <row r="94" customFormat="false" ht="13.8" hidden="false" customHeight="false" outlineLevel="0" collapsed="false">
      <c r="B94" s="7"/>
      <c r="C94" s="13"/>
      <c r="D94" s="7"/>
      <c r="E94" s="13"/>
      <c r="F94" s="7"/>
      <c r="G94" s="7"/>
    </row>
    <row r="95" customFormat="false" ht="13.8" hidden="false" customHeight="false" outlineLevel="0" collapsed="false">
      <c r="B95" s="7"/>
      <c r="C95" s="13"/>
      <c r="D95" s="7"/>
      <c r="E95" s="13"/>
      <c r="F95" s="7"/>
      <c r="G95" s="7"/>
    </row>
    <row r="97" customFormat="false" ht="13.8" hidden="false" customHeight="false" outlineLevel="0" collapsed="false">
      <c r="B97" s="7"/>
      <c r="C97" s="13"/>
      <c r="D97" s="7"/>
      <c r="E97" s="13"/>
      <c r="F97" s="7"/>
      <c r="G97" s="7"/>
    </row>
    <row r="98" customFormat="false" ht="13.8" hidden="false" customHeight="false" outlineLevel="0" collapsed="false">
      <c r="B98" s="7"/>
      <c r="C98" s="13"/>
      <c r="D98" s="7"/>
      <c r="E98" s="13"/>
      <c r="F98" s="7"/>
      <c r="G98" s="7"/>
    </row>
    <row r="99" customFormat="false" ht="13.8" hidden="false" customHeight="false" outlineLevel="0" collapsed="false">
      <c r="B99" s="7"/>
      <c r="C99" s="13"/>
      <c r="D99" s="7"/>
      <c r="E99" s="13"/>
      <c r="F99" s="7"/>
      <c r="G99" s="7"/>
    </row>
    <row r="100" customFormat="false" ht="13.8" hidden="false" customHeight="false" outlineLevel="0" collapsed="false">
      <c r="B100" s="7"/>
      <c r="C100" s="13"/>
      <c r="D100" s="7"/>
      <c r="E100" s="13"/>
      <c r="F100" s="7"/>
      <c r="G100" s="7"/>
    </row>
    <row r="101" customFormat="false" ht="13.8" hidden="false" customHeight="false" outlineLevel="0" collapsed="false">
      <c r="B101" s="7"/>
      <c r="C101" s="13"/>
      <c r="D101" s="7"/>
      <c r="E101" s="13"/>
      <c r="F101" s="7"/>
      <c r="G101" s="7"/>
    </row>
    <row r="102" customFormat="false" ht="13.8" hidden="false" customHeight="false" outlineLevel="0" collapsed="false">
      <c r="B102" s="7"/>
      <c r="C102" s="13"/>
      <c r="D102" s="7"/>
      <c r="E102" s="13"/>
      <c r="F102" s="7"/>
      <c r="G102" s="7"/>
    </row>
    <row r="103" customFormat="false" ht="13.8" hidden="false" customHeight="false" outlineLevel="0" collapsed="false">
      <c r="B103" s="7"/>
      <c r="C103" s="13"/>
      <c r="D103" s="7"/>
      <c r="E103" s="13"/>
      <c r="F103" s="7"/>
      <c r="G103" s="7"/>
    </row>
    <row r="105" customFormat="false" ht="13.8" hidden="false" customHeight="false" outlineLevel="0" collapsed="false">
      <c r="B105" s="7"/>
      <c r="C105" s="13"/>
      <c r="D105" s="7"/>
      <c r="E105" s="13"/>
      <c r="F105" s="7"/>
      <c r="G105" s="7"/>
    </row>
    <row r="106" customFormat="false" ht="13.8" hidden="false" customHeight="false" outlineLevel="0" collapsed="false">
      <c r="B106" s="7"/>
      <c r="C106" s="13"/>
      <c r="D106" s="7"/>
      <c r="E106" s="13"/>
      <c r="F106" s="7"/>
      <c r="G106" s="7"/>
    </row>
    <row r="107" customFormat="false" ht="13.8" hidden="false" customHeight="false" outlineLevel="0" collapsed="false">
      <c r="B107" s="7"/>
      <c r="C107" s="13"/>
      <c r="D107" s="7"/>
      <c r="E107" s="13"/>
      <c r="F107" s="7"/>
      <c r="G107" s="7"/>
    </row>
    <row r="108" customFormat="false" ht="13.8" hidden="false" customHeight="false" outlineLevel="0" collapsed="false">
      <c r="B108" s="7"/>
      <c r="C108" s="13"/>
      <c r="D108" s="7"/>
      <c r="E108" s="13"/>
      <c r="F108" s="7"/>
      <c r="G108" s="7"/>
    </row>
    <row r="109" customFormat="false" ht="13.8" hidden="false" customHeight="false" outlineLevel="0" collapsed="false">
      <c r="B109" s="7"/>
      <c r="C109" s="13"/>
      <c r="D109" s="7"/>
      <c r="E109" s="13"/>
      <c r="F109" s="7"/>
      <c r="G109" s="7"/>
    </row>
    <row r="110" customFormat="false" ht="13.8" hidden="false" customHeight="false" outlineLevel="0" collapsed="false">
      <c r="B110" s="7"/>
      <c r="C110" s="13"/>
      <c r="D110" s="7"/>
      <c r="E110" s="13"/>
      <c r="F110" s="7"/>
      <c r="G110" s="7"/>
    </row>
    <row r="111" customFormat="false" ht="13.8" hidden="false" customHeight="false" outlineLevel="0" collapsed="false">
      <c r="B111" s="7"/>
      <c r="C111" s="13"/>
      <c r="D111" s="7"/>
      <c r="E111" s="13"/>
      <c r="F111" s="7"/>
      <c r="G111" s="7"/>
    </row>
    <row r="112" customFormat="false" ht="13.8" hidden="false" customHeight="false" outlineLevel="0" collapsed="false">
      <c r="B112" s="7"/>
      <c r="C112" s="13"/>
      <c r="D112" s="7"/>
      <c r="E112" s="13"/>
      <c r="F112" s="7"/>
      <c r="G112" s="7"/>
    </row>
    <row r="113" customFormat="false" ht="13.8" hidden="false" customHeight="false" outlineLevel="0" collapsed="false">
      <c r="B113" s="7"/>
      <c r="C113" s="13"/>
      <c r="D113" s="7"/>
      <c r="E113" s="13"/>
      <c r="F113" s="7"/>
      <c r="G113" s="7"/>
    </row>
    <row r="115" customFormat="false" ht="13.8" hidden="false" customHeight="false" outlineLevel="0" collapsed="false">
      <c r="B115" s="7"/>
      <c r="C115" s="13"/>
      <c r="D115" s="7"/>
      <c r="E115" s="13"/>
      <c r="F115" s="7"/>
      <c r="G115" s="7"/>
    </row>
    <row r="116" customFormat="false" ht="13.8" hidden="false" customHeight="false" outlineLevel="0" collapsed="false">
      <c r="B116" s="7"/>
      <c r="C116" s="13"/>
      <c r="D116" s="7"/>
      <c r="E116" s="13"/>
      <c r="F116" s="7"/>
      <c r="G116" s="7"/>
    </row>
    <row r="117" customFormat="false" ht="13.8" hidden="false" customHeight="false" outlineLevel="0" collapsed="false">
      <c r="B117" s="7"/>
      <c r="C117" s="13"/>
      <c r="D117" s="7"/>
      <c r="E117" s="13"/>
      <c r="F117" s="7"/>
      <c r="G117" s="7"/>
    </row>
    <row r="118" customFormat="false" ht="13.8" hidden="false" customHeight="false" outlineLevel="0" collapsed="false">
      <c r="B118" s="7"/>
      <c r="C118" s="13"/>
      <c r="D118" s="7"/>
      <c r="E118" s="13"/>
      <c r="F118" s="7"/>
      <c r="G118" s="7"/>
    </row>
    <row r="119" customFormat="false" ht="13.8" hidden="false" customHeight="false" outlineLevel="0" collapsed="false">
      <c r="B119" s="7"/>
      <c r="C119" s="13"/>
      <c r="D119" s="7"/>
      <c r="E119" s="13"/>
      <c r="F119" s="7"/>
      <c r="G119" s="7"/>
    </row>
    <row r="120" customFormat="false" ht="13.8" hidden="false" customHeight="false" outlineLevel="0" collapsed="false">
      <c r="B120" s="7"/>
      <c r="C120" s="13"/>
      <c r="D120" s="7"/>
      <c r="E120" s="13"/>
      <c r="F120" s="7"/>
      <c r="G120" s="7"/>
    </row>
    <row r="121" customFormat="false" ht="13.8" hidden="false" customHeight="false" outlineLevel="0" collapsed="false">
      <c r="B121" s="7"/>
      <c r="C121" s="13"/>
      <c r="D121" s="7"/>
      <c r="E121" s="13"/>
      <c r="F121" s="7"/>
      <c r="G121" s="7"/>
    </row>
    <row r="122" customFormat="false" ht="13.8" hidden="false" customHeight="false" outlineLevel="0" collapsed="false">
      <c r="B122" s="7"/>
      <c r="C122" s="13"/>
      <c r="D122" s="7"/>
      <c r="E122" s="13"/>
      <c r="F122" s="7"/>
      <c r="G122" s="7"/>
    </row>
    <row r="123" customFormat="false" ht="13.8" hidden="false" customHeight="false" outlineLevel="0" collapsed="false">
      <c r="B123" s="7"/>
      <c r="C123" s="13"/>
      <c r="D123" s="7"/>
      <c r="E123" s="13"/>
      <c r="F123" s="7"/>
      <c r="G123" s="7"/>
    </row>
    <row r="124" customFormat="false" ht="13.8" hidden="false" customHeight="false" outlineLevel="0" collapsed="false">
      <c r="B124" s="7"/>
      <c r="C124" s="13"/>
      <c r="D124" s="7"/>
      <c r="E124" s="13"/>
      <c r="F124" s="7"/>
      <c r="G124" s="7"/>
    </row>
    <row r="125" customFormat="false" ht="13.8" hidden="false" customHeight="false" outlineLevel="0" collapsed="false">
      <c r="B125" s="7"/>
      <c r="C125" s="13"/>
      <c r="D125" s="7"/>
      <c r="E125" s="13"/>
      <c r="F125" s="7"/>
      <c r="G125" s="7"/>
    </row>
    <row r="126" customFormat="false" ht="13.8" hidden="false" customHeight="false" outlineLevel="0" collapsed="false">
      <c r="B126" s="7"/>
      <c r="C126" s="13"/>
      <c r="D126" s="7"/>
      <c r="E126" s="13"/>
      <c r="F126" s="7"/>
      <c r="G126" s="7"/>
    </row>
    <row r="127" customFormat="false" ht="13.8" hidden="false" customHeight="false" outlineLevel="0" collapsed="false">
      <c r="B127" s="7"/>
      <c r="C127" s="13"/>
      <c r="D127" s="7"/>
      <c r="E127" s="13"/>
      <c r="F127" s="7"/>
      <c r="G127" s="7"/>
    </row>
    <row r="128" customFormat="false" ht="13.8" hidden="false" customHeight="false" outlineLevel="0" collapsed="false">
      <c r="B128" s="7"/>
      <c r="C128" s="13"/>
      <c r="D128" s="7"/>
      <c r="E128" s="13"/>
      <c r="F128" s="7"/>
      <c r="G128" s="7"/>
    </row>
    <row r="129" customFormat="false" ht="13.8" hidden="false" customHeight="false" outlineLevel="0" collapsed="false">
      <c r="B129" s="7"/>
      <c r="C129" s="13"/>
      <c r="D129" s="7"/>
      <c r="E129" s="13"/>
      <c r="F129" s="7"/>
      <c r="G129" s="7"/>
    </row>
    <row r="130" customFormat="false" ht="13.8" hidden="false" customHeight="false" outlineLevel="0" collapsed="false">
      <c r="B130" s="7"/>
      <c r="C130" s="13"/>
      <c r="D130" s="7"/>
      <c r="E130" s="13"/>
      <c r="F130" s="7"/>
      <c r="G130" s="7"/>
    </row>
    <row r="131" customFormat="false" ht="13.8" hidden="false" customHeight="false" outlineLevel="0" collapsed="false">
      <c r="B131" s="7"/>
      <c r="C131" s="13"/>
      <c r="D131" s="7"/>
      <c r="E131" s="13"/>
      <c r="F131" s="7"/>
      <c r="G131" s="7"/>
    </row>
    <row r="132" customFormat="false" ht="13.8" hidden="false" customHeight="false" outlineLevel="0" collapsed="false">
      <c r="B132" s="7"/>
      <c r="C132" s="13"/>
      <c r="D132" s="7"/>
      <c r="E132" s="13"/>
      <c r="F132" s="7"/>
      <c r="G132" s="7"/>
    </row>
    <row r="133" customFormat="false" ht="13.8" hidden="false" customHeight="false" outlineLevel="0" collapsed="false">
      <c r="B133" s="7"/>
      <c r="C133" s="13"/>
      <c r="D133" s="7"/>
      <c r="E133" s="13"/>
      <c r="F133" s="7"/>
      <c r="G133" s="7"/>
    </row>
    <row r="134" customFormat="false" ht="13.8" hidden="false" customHeight="false" outlineLevel="0" collapsed="false">
      <c r="B134" s="7"/>
      <c r="C134" s="13"/>
      <c r="D134" s="7"/>
      <c r="E134" s="13"/>
      <c r="F134" s="7"/>
      <c r="G134" s="7"/>
    </row>
    <row r="135" customFormat="false" ht="13.8" hidden="false" customHeight="false" outlineLevel="0" collapsed="false">
      <c r="B135" s="7"/>
      <c r="C135" s="13"/>
      <c r="D135" s="7"/>
      <c r="E135" s="13"/>
      <c r="F135" s="7"/>
      <c r="G135" s="7"/>
    </row>
    <row r="136" customFormat="false" ht="13.8" hidden="false" customHeight="false" outlineLevel="0" collapsed="false">
      <c r="B136" s="7"/>
      <c r="C136" s="13"/>
      <c r="D136" s="7"/>
      <c r="E136" s="13"/>
      <c r="F136" s="7"/>
      <c r="G136" s="7"/>
    </row>
    <row r="137" customFormat="false" ht="13.8" hidden="false" customHeight="false" outlineLevel="0" collapsed="false">
      <c r="B137" s="7"/>
      <c r="C137" s="13"/>
      <c r="D137" s="7"/>
      <c r="E137" s="13"/>
      <c r="F137" s="7"/>
      <c r="G137" s="7"/>
    </row>
    <row r="138" customFormat="false" ht="13.8" hidden="false" customHeight="false" outlineLevel="0" collapsed="false">
      <c r="B138" s="7"/>
      <c r="C138" s="13"/>
      <c r="D138" s="7"/>
      <c r="E138" s="13"/>
      <c r="F138" s="7"/>
      <c r="G138" s="7"/>
    </row>
    <row r="139" customFormat="false" ht="13.8" hidden="false" customHeight="false" outlineLevel="0" collapsed="false">
      <c r="B139" s="7"/>
      <c r="C139" s="13"/>
      <c r="D139" s="7"/>
      <c r="E139" s="13"/>
      <c r="F139" s="7"/>
      <c r="G139" s="7"/>
    </row>
    <row r="140" customFormat="false" ht="13.8" hidden="false" customHeight="false" outlineLevel="0" collapsed="false">
      <c r="B140" s="7"/>
      <c r="C140" s="13"/>
      <c r="D140" s="7"/>
      <c r="E140" s="13"/>
      <c r="F140" s="7"/>
      <c r="G140" s="7"/>
    </row>
    <row r="141" customFormat="false" ht="13.8" hidden="false" customHeight="false" outlineLevel="0" collapsed="false">
      <c r="B141" s="7"/>
      <c r="C141" s="13"/>
      <c r="D141" s="7"/>
      <c r="E141" s="13"/>
      <c r="F141" s="7"/>
      <c r="G141" s="7"/>
    </row>
  </sheetData>
  <conditionalFormatting sqref="B12 G12">
    <cfRule type="cellIs" priority="2" operator="equal" aboveAverage="0" equalAverage="0" bottom="0" percent="0" rank="0" text="" dxfId="17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4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T16" activeCellId="0" sqref="T16"/>
    </sheetView>
  </sheetViews>
  <sheetFormatPr defaultRowHeight="13.8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8.29"/>
    <col collapsed="false" customWidth="true" hidden="false" outlineLevel="0" max="3" min="3" style="5" width="10.65"/>
    <col collapsed="false" customWidth="true" hidden="false" outlineLevel="0" max="4" min="4" style="0" width="10.65"/>
    <col collapsed="false" customWidth="true" hidden="false" outlineLevel="0" max="5" min="5" style="5" width="10.65"/>
    <col collapsed="false" customWidth="true" hidden="false" outlineLevel="0" max="18" min="6" style="0" width="10.65"/>
    <col collapsed="false" customWidth="true" hidden="false" outlineLevel="0" max="19" min="19" style="0" width="12.5"/>
    <col collapsed="false" customWidth="true" hidden="false" outlineLevel="0" max="1025" min="20" style="0" width="10.65"/>
  </cols>
  <sheetData>
    <row r="1" customFormat="false" ht="13.8" hidden="false" customHeight="false" outlineLevel="0" collapsed="false">
      <c r="A1" s="4" t="s">
        <v>0</v>
      </c>
      <c r="B1" s="4" t="s">
        <v>185</v>
      </c>
      <c r="C1" s="12" t="n">
        <v>2023</v>
      </c>
      <c r="D1" s="4" t="n">
        <v>2022</v>
      </c>
      <c r="E1" s="12" t="n">
        <v>2021</v>
      </c>
      <c r="F1" s="4" t="n">
        <v>2020</v>
      </c>
      <c r="G1" s="4" t="n">
        <v>2019</v>
      </c>
      <c r="H1" s="4" t="n">
        <v>2018</v>
      </c>
      <c r="I1" s="4" t="n">
        <v>2017</v>
      </c>
      <c r="J1" s="4" t="n">
        <v>2016</v>
      </c>
      <c r="K1" s="4" t="n">
        <v>2015</v>
      </c>
      <c r="L1" s="4" t="n">
        <v>2014</v>
      </c>
      <c r="M1" s="4" t="n">
        <v>2013</v>
      </c>
      <c r="N1" s="4" t="n">
        <v>2012</v>
      </c>
      <c r="O1" s="4" t="n">
        <v>2011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5" t="n">
        <v>0</v>
      </c>
      <c r="D2" s="5" t="s">
        <v>186</v>
      </c>
      <c r="E2" s="5" t="s">
        <v>186</v>
      </c>
      <c r="F2" s="0" t="n">
        <v>2</v>
      </c>
      <c r="G2" s="0" t="n">
        <v>0</v>
      </c>
      <c r="H2" s="0" t="n">
        <v>1</v>
      </c>
      <c r="I2" s="0" t="n">
        <v>1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f aca="false">1</f>
        <v>1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5" t="n">
        <v>0</v>
      </c>
      <c r="D3" s="5" t="s">
        <v>186</v>
      </c>
      <c r="E3" s="5" t="n">
        <v>1</v>
      </c>
      <c r="F3" s="0" t="n">
        <v>1</v>
      </c>
      <c r="G3" s="0" t="n">
        <v>0</v>
      </c>
      <c r="H3" s="0" t="n">
        <v>1</v>
      </c>
      <c r="I3" s="0" t="n">
        <v>0</v>
      </c>
      <c r="J3" s="0" t="n">
        <v>0</v>
      </c>
      <c r="K3" s="0" t="n">
        <v>0</v>
      </c>
      <c r="L3" s="0" t="n">
        <v>0</v>
      </c>
      <c r="M3" s="0" t="n">
        <v>0</v>
      </c>
      <c r="N3" s="0" t="n">
        <v>0</v>
      </c>
      <c r="O3" s="0" t="n">
        <v>0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5" t="n">
        <v>3</v>
      </c>
      <c r="D4" s="5" t="s">
        <v>186</v>
      </c>
      <c r="E4" s="5" t="n">
        <v>9</v>
      </c>
      <c r="F4" s="0" t="n">
        <v>1</v>
      </c>
      <c r="G4" s="0" t="n">
        <v>1</v>
      </c>
      <c r="H4" s="0" t="n">
        <v>1</v>
      </c>
      <c r="I4" s="0" t="n">
        <v>5</v>
      </c>
      <c r="J4" s="0" t="n">
        <f aca="false">1</f>
        <v>1</v>
      </c>
      <c r="K4" s="0" t="n">
        <f aca="false">1</f>
        <v>1</v>
      </c>
      <c r="L4" s="0" t="n">
        <v>0</v>
      </c>
      <c r="M4" s="0" t="n">
        <v>0</v>
      </c>
      <c r="N4" s="0" t="n">
        <v>0</v>
      </c>
      <c r="O4" s="0" t="n">
        <v>0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5" t="n">
        <v>0</v>
      </c>
      <c r="D5" s="5" t="s">
        <v>186</v>
      </c>
      <c r="E5" s="5" t="n">
        <v>3</v>
      </c>
      <c r="F5" s="0" t="n">
        <v>2</v>
      </c>
      <c r="G5" s="0" t="n">
        <v>1</v>
      </c>
      <c r="H5" s="0" t="n">
        <v>0</v>
      </c>
      <c r="I5" s="0" t="n">
        <v>13</v>
      </c>
      <c r="J5" s="0" t="n">
        <f aca="false">4</f>
        <v>4</v>
      </c>
      <c r="K5" s="0" t="n">
        <f aca="false">1</f>
        <v>1</v>
      </c>
      <c r="L5" s="0" t="n">
        <v>0</v>
      </c>
      <c r="M5" s="0" t="n">
        <v>0</v>
      </c>
      <c r="N5" s="0" t="n">
        <v>0</v>
      </c>
      <c r="O5" s="0" t="n">
        <v>0</v>
      </c>
      <c r="T5" s="0" t="n">
        <v>2023</v>
      </c>
      <c r="U5" s="4" t="n">
        <v>2022</v>
      </c>
      <c r="V5" s="0" t="n">
        <v>2021</v>
      </c>
      <c r="W5" s="0" t="n">
        <v>2020</v>
      </c>
      <c r="X5" s="0" t="n">
        <v>2019</v>
      </c>
      <c r="Y5" s="0" t="n">
        <v>2018</v>
      </c>
      <c r="Z5" s="0" t="n">
        <v>2017</v>
      </c>
      <c r="AA5" s="0" t="n">
        <v>2016</v>
      </c>
      <c r="AB5" s="0" t="n">
        <v>2015</v>
      </c>
      <c r="AC5" s="0" t="n">
        <v>2014</v>
      </c>
      <c r="AD5" s="0" t="n">
        <v>2013</v>
      </c>
      <c r="AE5" s="0" t="n">
        <v>2012</v>
      </c>
      <c r="AF5" s="0" t="n">
        <v>2011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5" t="n">
        <v>4</v>
      </c>
      <c r="D6" s="5" t="n">
        <v>1</v>
      </c>
      <c r="E6" s="5" t="s">
        <v>186</v>
      </c>
      <c r="F6" s="0" t="n">
        <v>0</v>
      </c>
      <c r="G6" s="0" t="n">
        <v>0</v>
      </c>
      <c r="H6" s="0" t="n">
        <v>2</v>
      </c>
      <c r="I6" s="0" t="n">
        <v>2</v>
      </c>
      <c r="J6" s="0" t="n">
        <v>0</v>
      </c>
      <c r="K6" s="0" t="n">
        <f aca="false">4</f>
        <v>4</v>
      </c>
      <c r="L6" s="0" t="n">
        <v>0</v>
      </c>
      <c r="M6" s="0" t="n">
        <v>0</v>
      </c>
      <c r="N6" s="0" t="n">
        <v>0</v>
      </c>
      <c r="O6" s="0" t="n">
        <v>0</v>
      </c>
      <c r="S6" s="0" t="s">
        <v>189</v>
      </c>
      <c r="T6" s="0" t="n">
        <v>72</v>
      </c>
      <c r="U6" s="0" t="n">
        <v>40</v>
      </c>
      <c r="V6" s="0" t="n">
        <v>92</v>
      </c>
      <c r="W6" s="0" t="n">
        <v>42</v>
      </c>
      <c r="X6" s="0" t="n">
        <v>69</v>
      </c>
      <c r="Y6" s="0" t="n">
        <v>285</v>
      </c>
      <c r="Z6" s="4" t="n">
        <v>168</v>
      </c>
      <c r="AA6" s="0" t="n">
        <v>103</v>
      </c>
      <c r="AB6" s="0" t="n">
        <v>124</v>
      </c>
      <c r="AC6" s="0" t="n">
        <v>42</v>
      </c>
      <c r="AD6" s="4" t="n">
        <v>62</v>
      </c>
      <c r="AE6" s="0" t="n">
        <v>103</v>
      </c>
      <c r="AF6" s="0" t="n">
        <v>64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5" t="n">
        <v>4</v>
      </c>
      <c r="D7" s="5" t="n">
        <v>3</v>
      </c>
      <c r="E7" s="5" t="s">
        <v>186</v>
      </c>
      <c r="F7" s="0" t="n">
        <v>0</v>
      </c>
      <c r="G7" s="0" t="n">
        <v>3</v>
      </c>
      <c r="H7" s="0" t="n">
        <v>27</v>
      </c>
      <c r="I7" s="0" t="n">
        <v>1</v>
      </c>
      <c r="J7" s="0" t="n">
        <v>0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5" t="n">
        <v>0</v>
      </c>
      <c r="D8" s="5" t="s">
        <v>186</v>
      </c>
      <c r="E8" s="5" t="s">
        <v>186</v>
      </c>
      <c r="F8" s="0" t="n">
        <v>0</v>
      </c>
      <c r="G8" s="0" t="n">
        <v>0</v>
      </c>
      <c r="H8" s="0" t="n">
        <v>2</v>
      </c>
      <c r="I8" s="0" t="n">
        <v>1</v>
      </c>
      <c r="J8" s="0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5" t="n">
        <v>1</v>
      </c>
      <c r="D9" s="5" t="s">
        <v>186</v>
      </c>
      <c r="E9" s="5" t="s">
        <v>186</v>
      </c>
      <c r="F9" s="0" t="n">
        <v>1</v>
      </c>
      <c r="G9" s="0" t="n">
        <v>0</v>
      </c>
      <c r="H9" s="0" t="n">
        <v>0</v>
      </c>
      <c r="I9" s="0" t="n">
        <v>3</v>
      </c>
      <c r="J9" s="0" t="n">
        <f aca="false">1</f>
        <v>1</v>
      </c>
      <c r="K9" s="0" t="n">
        <v>0</v>
      </c>
      <c r="L9" s="0" t="n">
        <f aca="false">2</f>
        <v>2</v>
      </c>
      <c r="M9" s="0" t="n">
        <v>0</v>
      </c>
      <c r="N9" s="0" t="n">
        <v>0</v>
      </c>
      <c r="O9" s="0" t="n">
        <v>0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5" t="n">
        <v>0</v>
      </c>
      <c r="D10" s="5" t="s">
        <v>186</v>
      </c>
      <c r="E10" s="5" t="s">
        <v>186</v>
      </c>
      <c r="F10" s="0" t="n">
        <v>0</v>
      </c>
      <c r="G10" s="0" t="n">
        <v>0</v>
      </c>
      <c r="H10" s="0" t="n">
        <v>0</v>
      </c>
      <c r="I10" s="0" t="n">
        <v>0</v>
      </c>
      <c r="J10" s="0" t="n">
        <v>0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0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5" t="n">
        <v>4</v>
      </c>
      <c r="D11" s="5" t="s">
        <v>186</v>
      </c>
      <c r="E11" s="5" t="s">
        <v>186</v>
      </c>
      <c r="F11" s="0" t="n">
        <v>1</v>
      </c>
      <c r="G11" s="0" t="n">
        <v>1</v>
      </c>
      <c r="H11" s="0" t="n">
        <v>6</v>
      </c>
      <c r="I11" s="0" t="n">
        <v>3</v>
      </c>
      <c r="J11" s="0" t="n">
        <v>0</v>
      </c>
      <c r="K11" s="0" t="n">
        <v>0</v>
      </c>
      <c r="L11" s="0" t="n">
        <v>0</v>
      </c>
      <c r="M11" s="0" t="n">
        <f aca="false">1</f>
        <v>1</v>
      </c>
      <c r="N11" s="0" t="n">
        <v>0</v>
      </c>
      <c r="O11" s="0" t="n">
        <f aca="false">1</f>
        <v>1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5" t="n">
        <v>7</v>
      </c>
      <c r="D12" s="5" t="n">
        <v>1</v>
      </c>
      <c r="E12" s="5" t="n">
        <v>5</v>
      </c>
      <c r="F12" s="0" t="n">
        <v>0</v>
      </c>
      <c r="G12" s="0" t="n">
        <v>1</v>
      </c>
      <c r="H12" s="0" t="n">
        <v>12</v>
      </c>
      <c r="I12" s="0" t="n">
        <v>5</v>
      </c>
      <c r="J12" s="0" t="n">
        <f aca="false">2+8</f>
        <v>10</v>
      </c>
      <c r="K12" s="0" t="n">
        <f aca="false">12</f>
        <v>12</v>
      </c>
      <c r="L12" s="0" t="n">
        <f aca="false">1</f>
        <v>1</v>
      </c>
      <c r="M12" s="0" t="n">
        <f aca="false">10+7</f>
        <v>17</v>
      </c>
      <c r="N12" s="0" t="n">
        <f aca="false">16</f>
        <v>16</v>
      </c>
      <c r="O12" s="0" t="n">
        <f aca="false">1+5</f>
        <v>6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5" t="n">
        <v>1</v>
      </c>
      <c r="D13" s="5" t="s">
        <v>186</v>
      </c>
      <c r="E13" s="5" t="s">
        <v>186</v>
      </c>
      <c r="F13" s="0" t="n">
        <v>1</v>
      </c>
      <c r="G13" s="0" t="n">
        <v>5</v>
      </c>
      <c r="H13" s="0" t="n">
        <v>0</v>
      </c>
      <c r="I13" s="0" t="n">
        <v>0</v>
      </c>
      <c r="J13" s="0" t="n">
        <v>0</v>
      </c>
      <c r="K13" s="0" t="n">
        <v>0</v>
      </c>
      <c r="L13" s="0" t="n">
        <f aca="false">1</f>
        <v>1</v>
      </c>
      <c r="M13" s="0" t="n">
        <v>0</v>
      </c>
      <c r="N13" s="0" t="n">
        <v>0</v>
      </c>
      <c r="O13" s="0" t="n">
        <v>0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5" t="n">
        <v>2</v>
      </c>
      <c r="D14" s="5" t="n">
        <v>1</v>
      </c>
      <c r="E14" s="5" t="n">
        <v>2</v>
      </c>
      <c r="F14" s="0" t="n">
        <v>0</v>
      </c>
      <c r="G14" s="0" t="n">
        <v>2</v>
      </c>
      <c r="H14" s="0" t="n">
        <v>0</v>
      </c>
      <c r="I14" s="0" t="n">
        <v>0</v>
      </c>
      <c r="J14" s="0" t="n">
        <f aca="false">7+5</f>
        <v>12</v>
      </c>
      <c r="K14" s="0" t="n">
        <v>0</v>
      </c>
      <c r="L14" s="0" t="n">
        <f aca="false">1</f>
        <v>1</v>
      </c>
      <c r="M14" s="0" t="n">
        <v>0</v>
      </c>
      <c r="N14" s="0" t="n">
        <f aca="false">8+2</f>
        <v>10</v>
      </c>
      <c r="O14" s="0" t="n">
        <v>0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5" t="n">
        <v>1</v>
      </c>
      <c r="D15" s="5" t="s">
        <v>186</v>
      </c>
      <c r="E15" s="5" t="s">
        <v>186</v>
      </c>
      <c r="F15" s="0" t="n">
        <v>0</v>
      </c>
      <c r="G15" s="0" t="n">
        <v>2</v>
      </c>
      <c r="H15" s="0" t="n">
        <v>12</v>
      </c>
      <c r="I15" s="0" t="n">
        <v>1</v>
      </c>
      <c r="J15" s="0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5" t="n">
        <v>0</v>
      </c>
      <c r="D16" s="5" t="n">
        <v>1</v>
      </c>
      <c r="E16" s="5" t="n">
        <v>2</v>
      </c>
      <c r="F16" s="0" t="n">
        <v>0</v>
      </c>
      <c r="G16" s="0" t="n">
        <v>0</v>
      </c>
      <c r="H16" s="0" t="n">
        <v>1</v>
      </c>
      <c r="I16" s="0" t="n">
        <v>0</v>
      </c>
      <c r="J16" s="0" t="n">
        <v>0</v>
      </c>
      <c r="K16" s="0" t="n">
        <f aca="false">1+2</f>
        <v>3</v>
      </c>
      <c r="L16" s="0" t="n">
        <v>0</v>
      </c>
      <c r="M16" s="0" t="n">
        <v>0</v>
      </c>
      <c r="N16" s="0" t="n">
        <v>0</v>
      </c>
      <c r="O16" s="0" t="n">
        <f aca="false">5</f>
        <v>5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5" t="n">
        <v>0</v>
      </c>
      <c r="D17" s="5" t="s">
        <v>186</v>
      </c>
      <c r="E17" s="5" t="s">
        <v>186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</v>
      </c>
      <c r="K17" s="0" t="n">
        <v>0</v>
      </c>
      <c r="L17" s="0" t="n">
        <f aca="false">1+1</f>
        <v>2</v>
      </c>
      <c r="M17" s="0" t="n">
        <v>0</v>
      </c>
      <c r="N17" s="0" t="n">
        <v>0</v>
      </c>
      <c r="O17" s="0" t="n">
        <v>0</v>
      </c>
    </row>
    <row r="18" customFormat="false" ht="13.8" hidden="false" customHeight="false" outlineLevel="0" collapsed="false">
      <c r="A18" s="0" t="n">
        <v>7017</v>
      </c>
      <c r="B18" s="0" t="s">
        <v>31</v>
      </c>
      <c r="C18" s="5" t="n">
        <v>0</v>
      </c>
      <c r="D18" s="5" t="s">
        <v>186</v>
      </c>
      <c r="E18" s="5" t="s">
        <v>186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5" t="n">
        <v>2</v>
      </c>
      <c r="D19" s="5" t="n">
        <v>1</v>
      </c>
      <c r="E19" s="5" t="n">
        <v>1</v>
      </c>
      <c r="F19" s="0" t="n">
        <v>0</v>
      </c>
      <c r="G19" s="0" t="n">
        <v>0</v>
      </c>
      <c r="H19" s="0" t="n">
        <v>0</v>
      </c>
      <c r="I19" s="0" t="n">
        <v>0</v>
      </c>
      <c r="J19" s="0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5" t="n">
        <v>0</v>
      </c>
      <c r="D20" s="5" t="n">
        <v>1</v>
      </c>
      <c r="E20" s="5" t="s">
        <v>186</v>
      </c>
      <c r="F20" s="0" t="n">
        <v>0</v>
      </c>
      <c r="G20" s="0" t="n">
        <v>1</v>
      </c>
      <c r="H20" s="0" t="n">
        <v>5</v>
      </c>
      <c r="I20" s="0" t="n">
        <v>1</v>
      </c>
      <c r="J20" s="0" t="n">
        <v>0</v>
      </c>
      <c r="K20" s="0" t="n">
        <v>0</v>
      </c>
      <c r="L20" s="0" t="n">
        <v>0</v>
      </c>
      <c r="M20" s="0" t="n">
        <v>0</v>
      </c>
      <c r="N20" s="0" t="n">
        <v>0</v>
      </c>
      <c r="O20" s="0" t="n">
        <v>0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5" t="n">
        <v>3</v>
      </c>
      <c r="D21" s="5" t="s">
        <v>186</v>
      </c>
      <c r="E21" s="5" t="n">
        <v>2</v>
      </c>
      <c r="F21" s="0" t="n">
        <v>0</v>
      </c>
      <c r="G21" s="0" t="n">
        <v>0</v>
      </c>
      <c r="H21" s="0" t="n">
        <v>6</v>
      </c>
      <c r="I21" s="0" t="n">
        <v>0</v>
      </c>
      <c r="J21" s="0" t="n">
        <f aca="false">1</f>
        <v>1</v>
      </c>
      <c r="K21" s="0" t="n">
        <v>0</v>
      </c>
      <c r="L21" s="0" t="n">
        <v>0</v>
      </c>
      <c r="M21" s="0" t="n">
        <v>0</v>
      </c>
      <c r="N21" s="0" t="n">
        <f aca="false">1</f>
        <v>1</v>
      </c>
      <c r="O21" s="0" t="n">
        <f aca="false">2</f>
        <v>2</v>
      </c>
    </row>
    <row r="22" customFormat="false" ht="13.8" hidden="false" customHeight="false" outlineLevel="0" collapsed="false">
      <c r="A22" s="0" t="n">
        <v>7021</v>
      </c>
      <c r="B22" s="0" t="s">
        <v>35</v>
      </c>
      <c r="C22" s="5" t="n">
        <v>0</v>
      </c>
      <c r="D22" s="5" t="s">
        <v>186</v>
      </c>
      <c r="E22" s="5" t="s">
        <v>186</v>
      </c>
      <c r="F22" s="0" t="n">
        <v>0</v>
      </c>
      <c r="G22" s="0" t="n">
        <v>0</v>
      </c>
      <c r="H22" s="0" t="n">
        <v>0</v>
      </c>
      <c r="I22" s="0" t="n">
        <v>0</v>
      </c>
      <c r="J22" s="0" t="n">
        <v>0</v>
      </c>
      <c r="K22" s="0" t="n">
        <v>0</v>
      </c>
      <c r="L22" s="0" t="n">
        <v>0</v>
      </c>
      <c r="M22" s="0" t="n">
        <f aca="false">1</f>
        <v>1</v>
      </c>
      <c r="N22" s="0" t="n">
        <v>0</v>
      </c>
      <c r="O22" s="0" t="n">
        <v>0</v>
      </c>
    </row>
    <row r="23" customFormat="false" ht="13.8" hidden="false" customHeight="false" outlineLevel="0" collapsed="false">
      <c r="A23" s="0" t="n">
        <v>7022</v>
      </c>
      <c r="B23" s="0" t="s">
        <v>36</v>
      </c>
      <c r="C23" s="5" t="n">
        <v>0</v>
      </c>
      <c r="D23" s="5" t="n">
        <v>4</v>
      </c>
      <c r="E23" s="5" t="n">
        <v>2</v>
      </c>
      <c r="F23" s="0" t="n">
        <v>0</v>
      </c>
      <c r="G23" s="0" t="n">
        <v>2</v>
      </c>
      <c r="H23" s="0" t="n">
        <v>1</v>
      </c>
      <c r="I23" s="0" t="n">
        <v>2</v>
      </c>
      <c r="J23" s="0" t="n">
        <f aca="false">1</f>
        <v>1</v>
      </c>
      <c r="K23" s="0" t="n">
        <v>0</v>
      </c>
      <c r="L23" s="0" t="n">
        <v>0</v>
      </c>
      <c r="M23" s="0" t="n">
        <v>0</v>
      </c>
      <c r="N23" s="0" t="n">
        <v>0</v>
      </c>
      <c r="O23" s="0" t="n">
        <v>0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5" t="n">
        <v>0</v>
      </c>
      <c r="D24" s="5" t="n">
        <v>2</v>
      </c>
      <c r="E24" s="5" t="n">
        <v>2</v>
      </c>
      <c r="F24" s="0" t="n">
        <v>0</v>
      </c>
      <c r="G24" s="0" t="n">
        <v>0</v>
      </c>
      <c r="H24" s="0" t="n">
        <v>1</v>
      </c>
      <c r="I24" s="0" t="n">
        <v>0</v>
      </c>
      <c r="J24" s="0" t="n">
        <v>0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5" t="n">
        <v>0</v>
      </c>
      <c r="D25" s="5" t="s">
        <v>186</v>
      </c>
      <c r="E25" s="5" t="s">
        <v>186</v>
      </c>
      <c r="F25" s="0" t="n">
        <v>1</v>
      </c>
      <c r="G25" s="0" t="n">
        <v>0</v>
      </c>
      <c r="H25" s="0" t="n">
        <v>0</v>
      </c>
      <c r="I25" s="0" t="n">
        <v>3</v>
      </c>
      <c r="J25" s="0" t="n">
        <v>0</v>
      </c>
      <c r="K25" s="0" t="n">
        <f aca="false">1</f>
        <v>1</v>
      </c>
      <c r="L25" s="0" t="n">
        <v>0</v>
      </c>
      <c r="M25" s="0" t="n">
        <v>0</v>
      </c>
      <c r="N25" s="0" t="n">
        <v>0</v>
      </c>
      <c r="O25" s="0" t="n">
        <v>0</v>
      </c>
    </row>
    <row r="26" customFormat="false" ht="13.8" hidden="false" customHeight="false" outlineLevel="0" collapsed="false">
      <c r="A26" s="0" t="n">
        <v>7025</v>
      </c>
      <c r="B26" s="0" t="s">
        <v>39</v>
      </c>
      <c r="C26" s="5" t="n">
        <v>0</v>
      </c>
      <c r="D26" s="5" t="s">
        <v>186</v>
      </c>
      <c r="E26" s="5" t="n">
        <v>3</v>
      </c>
      <c r="F26" s="0" t="n">
        <v>0</v>
      </c>
      <c r="G26" s="0" t="n">
        <v>1</v>
      </c>
      <c r="H26" s="0" t="n">
        <v>0</v>
      </c>
      <c r="I26" s="0" t="n">
        <v>0</v>
      </c>
      <c r="J26" s="0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5" t="n">
        <v>0</v>
      </c>
      <c r="D27" s="5" t="s">
        <v>186</v>
      </c>
      <c r="E27" s="5" t="n">
        <v>7</v>
      </c>
      <c r="F27" s="0" t="n">
        <v>0</v>
      </c>
      <c r="G27" s="0" t="n">
        <v>3</v>
      </c>
      <c r="H27" s="0" t="n">
        <v>0</v>
      </c>
      <c r="I27" s="0" t="n">
        <v>4</v>
      </c>
      <c r="J27" s="0" t="n">
        <f aca="false">2</f>
        <v>2</v>
      </c>
      <c r="K27" s="0" t="n">
        <f aca="false">4+4</f>
        <v>8</v>
      </c>
      <c r="L27" s="0" t="n">
        <f aca="false">9</f>
        <v>9</v>
      </c>
      <c r="M27" s="0" t="n">
        <f aca="false">7</f>
        <v>7</v>
      </c>
      <c r="N27" s="0" t="n">
        <f aca="false">4</f>
        <v>4</v>
      </c>
      <c r="O27" s="0" t="n">
        <v>0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5" t="n">
        <v>0</v>
      </c>
      <c r="D28" s="5" t="s">
        <v>186</v>
      </c>
      <c r="E28" s="5" t="s">
        <v>186</v>
      </c>
      <c r="F28" s="0" t="n">
        <v>1</v>
      </c>
      <c r="G28" s="0" t="n">
        <v>2</v>
      </c>
      <c r="H28" s="0" t="n">
        <v>0</v>
      </c>
      <c r="I28" s="0" t="n">
        <v>8</v>
      </c>
      <c r="J28" s="0" t="n">
        <v>0</v>
      </c>
      <c r="K28" s="0" t="n">
        <f aca="false">1</f>
        <v>1</v>
      </c>
      <c r="L28" s="0" t="n">
        <v>0</v>
      </c>
      <c r="M28" s="0" t="n">
        <v>0</v>
      </c>
      <c r="N28" s="0" t="n">
        <f aca="false">1</f>
        <v>1</v>
      </c>
      <c r="O28" s="0" t="n">
        <f aca="false">1</f>
        <v>1</v>
      </c>
    </row>
    <row r="29" customFormat="false" ht="13.8" hidden="false" customHeight="false" outlineLevel="0" collapsed="false">
      <c r="A29" s="0" t="n">
        <v>7028</v>
      </c>
      <c r="B29" s="0" t="s">
        <v>42</v>
      </c>
      <c r="C29" s="5" t="n">
        <v>0</v>
      </c>
      <c r="D29" s="5" t="s">
        <v>186</v>
      </c>
      <c r="E29" s="5" t="s">
        <v>186</v>
      </c>
      <c r="F29" s="0" t="n">
        <v>0</v>
      </c>
      <c r="G29" s="0" t="n">
        <v>0</v>
      </c>
      <c r="H29" s="0" t="n">
        <v>0</v>
      </c>
      <c r="I29" s="0" t="n">
        <v>0</v>
      </c>
      <c r="J29" s="0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5" t="n">
        <v>0</v>
      </c>
      <c r="D30" s="5" t="s">
        <v>186</v>
      </c>
      <c r="E30" s="5" t="s">
        <v>186</v>
      </c>
      <c r="F30" s="0" t="n">
        <v>0</v>
      </c>
      <c r="G30" s="0" t="n">
        <v>0</v>
      </c>
      <c r="H30" s="0" t="n">
        <v>0</v>
      </c>
      <c r="I30" s="0" t="n">
        <v>1</v>
      </c>
      <c r="J30" s="0" t="n">
        <f aca="false">1</f>
        <v>1</v>
      </c>
      <c r="K30" s="0" t="n">
        <v>0</v>
      </c>
      <c r="L30" s="0" t="n">
        <f aca="false">1</f>
        <v>1</v>
      </c>
      <c r="M30" s="0" t="n">
        <v>0</v>
      </c>
      <c r="N30" s="0" t="n">
        <v>0</v>
      </c>
      <c r="O30" s="0" t="n">
        <v>0</v>
      </c>
    </row>
    <row r="31" customFormat="false" ht="13.8" hidden="false" customHeight="false" outlineLevel="0" collapsed="false">
      <c r="A31" s="0" t="n">
        <v>7030</v>
      </c>
      <c r="B31" s="0" t="s">
        <v>44</v>
      </c>
      <c r="C31" s="5" t="n">
        <v>0</v>
      </c>
      <c r="D31" s="5" t="s">
        <v>186</v>
      </c>
      <c r="E31" s="5" t="n">
        <v>2</v>
      </c>
      <c r="F31" s="0" t="n">
        <v>0</v>
      </c>
      <c r="G31" s="0" t="n">
        <v>0</v>
      </c>
      <c r="H31" s="0" t="n">
        <v>1</v>
      </c>
      <c r="I31" s="0" t="n">
        <v>1</v>
      </c>
      <c r="J31" s="0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5" t="n">
        <v>0</v>
      </c>
      <c r="D32" s="5" t="s">
        <v>186</v>
      </c>
      <c r="E32" s="5" t="n">
        <v>2</v>
      </c>
      <c r="F32" s="0" t="n">
        <v>1</v>
      </c>
      <c r="G32" s="0" t="n">
        <v>1</v>
      </c>
      <c r="H32" s="0" t="n">
        <v>0</v>
      </c>
      <c r="I32" s="0" t="n">
        <v>4</v>
      </c>
      <c r="J32" s="0" t="n">
        <f aca="false">8</f>
        <v>8</v>
      </c>
      <c r="K32" s="0" t="n">
        <f aca="false">2+2</f>
        <v>4</v>
      </c>
      <c r="L32" s="0" t="n">
        <f aca="false">1</f>
        <v>1</v>
      </c>
      <c r="M32" s="0" t="n">
        <f aca="false">1+2</f>
        <v>3</v>
      </c>
      <c r="N32" s="0" t="n">
        <f aca="false">3</f>
        <v>3</v>
      </c>
      <c r="O32" s="0" t="n">
        <f aca="false">1</f>
        <v>1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5" t="n">
        <v>0</v>
      </c>
      <c r="D33" s="5" t="s">
        <v>186</v>
      </c>
      <c r="E33" s="5" t="s">
        <v>186</v>
      </c>
      <c r="F33" s="0" t="n">
        <v>1</v>
      </c>
      <c r="G33" s="0" t="n">
        <v>1</v>
      </c>
      <c r="H33" s="0" t="n">
        <v>0</v>
      </c>
      <c r="I33" s="0" t="n">
        <v>0</v>
      </c>
      <c r="J33" s="0" t="n">
        <v>0</v>
      </c>
      <c r="K33" s="0" t="n">
        <f aca="false">1</f>
        <v>1</v>
      </c>
      <c r="L33" s="0" t="n">
        <v>0</v>
      </c>
      <c r="M33" s="0" t="n">
        <v>0</v>
      </c>
      <c r="N33" s="0" t="n">
        <f aca="false">1</f>
        <v>1</v>
      </c>
      <c r="O33" s="0" t="n">
        <v>0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5" t="n">
        <v>5</v>
      </c>
      <c r="D34" s="5" t="n">
        <v>9</v>
      </c>
      <c r="E34" s="5" t="n">
        <v>2</v>
      </c>
      <c r="F34" s="0" t="n">
        <v>7</v>
      </c>
      <c r="G34" s="0" t="n">
        <v>2</v>
      </c>
      <c r="H34" s="0" t="n">
        <v>12</v>
      </c>
      <c r="I34" s="0" t="n">
        <v>9</v>
      </c>
      <c r="J34" s="0" t="n">
        <f aca="false">1</f>
        <v>1</v>
      </c>
      <c r="K34" s="0" t="n">
        <f aca="false">2+2</f>
        <v>4</v>
      </c>
      <c r="L34" s="0" t="n">
        <v>0</v>
      </c>
      <c r="M34" s="0" t="n">
        <v>0</v>
      </c>
      <c r="N34" s="0" t="n">
        <f aca="false">1</f>
        <v>1</v>
      </c>
      <c r="O34" s="0" t="n">
        <v>0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5" t="n">
        <v>0</v>
      </c>
      <c r="D35" s="5" t="s">
        <v>186</v>
      </c>
      <c r="E35" s="5" t="s">
        <v>186</v>
      </c>
      <c r="F35" s="0" t="n">
        <v>0</v>
      </c>
      <c r="G35" s="0" t="n">
        <v>0</v>
      </c>
      <c r="H35" s="0" t="n">
        <v>0</v>
      </c>
      <c r="I35" s="0" t="n">
        <v>0</v>
      </c>
      <c r="J35" s="0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</row>
    <row r="36" customFormat="false" ht="13.8" hidden="false" customHeight="false" outlineLevel="0" collapsed="false">
      <c r="A36" s="0" t="n">
        <v>7035</v>
      </c>
      <c r="B36" s="0" t="s">
        <v>49</v>
      </c>
      <c r="C36" s="5" t="n">
        <v>1</v>
      </c>
      <c r="D36" s="5" t="s">
        <v>186</v>
      </c>
      <c r="E36" s="5" t="n">
        <v>1</v>
      </c>
      <c r="F36" s="0" t="n">
        <v>0</v>
      </c>
      <c r="G36" s="0" t="n">
        <v>0</v>
      </c>
      <c r="H36" s="0" t="n">
        <v>0</v>
      </c>
      <c r="I36" s="0" t="n">
        <v>3</v>
      </c>
      <c r="J36" s="0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5" t="n">
        <v>0</v>
      </c>
      <c r="D37" s="5" t="n">
        <v>4</v>
      </c>
      <c r="E37" s="5" t="s">
        <v>186</v>
      </c>
      <c r="F37" s="0" t="n">
        <v>0</v>
      </c>
      <c r="G37" s="0" t="n">
        <v>1</v>
      </c>
      <c r="H37" s="0" t="n">
        <v>2</v>
      </c>
      <c r="I37" s="0" t="n">
        <v>8</v>
      </c>
      <c r="J37" s="0" t="n">
        <f aca="false">4</f>
        <v>4</v>
      </c>
      <c r="K37" s="0" t="n">
        <f aca="false">2+2</f>
        <v>4</v>
      </c>
      <c r="L37" s="0" t="n">
        <f aca="false">2</f>
        <v>2</v>
      </c>
      <c r="M37" s="0" t="n">
        <f aca="false">1</f>
        <v>1</v>
      </c>
      <c r="N37" s="0" t="n">
        <f aca="false">7+1</f>
        <v>8</v>
      </c>
      <c r="O37" s="0" t="n">
        <f aca="false">4+1</f>
        <v>5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5" t="n">
        <v>0</v>
      </c>
      <c r="D38" s="5" t="s">
        <v>186</v>
      </c>
      <c r="E38" s="5" t="n">
        <v>2</v>
      </c>
      <c r="F38" s="0" t="n">
        <v>0</v>
      </c>
      <c r="G38" s="0" t="n">
        <v>0</v>
      </c>
      <c r="H38" s="0" t="n">
        <v>3</v>
      </c>
      <c r="I38" s="0" t="n">
        <v>0</v>
      </c>
      <c r="J38" s="0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f aca="false">1</f>
        <v>1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5" t="n">
        <v>1</v>
      </c>
      <c r="D39" s="5" t="n">
        <v>3</v>
      </c>
      <c r="E39" s="5" t="s">
        <v>186</v>
      </c>
      <c r="F39" s="0" t="n">
        <v>3</v>
      </c>
      <c r="G39" s="0" t="n">
        <v>0</v>
      </c>
      <c r="H39" s="0" t="n">
        <v>0</v>
      </c>
      <c r="I39" s="0" t="n">
        <v>4</v>
      </c>
      <c r="J39" s="0" t="n">
        <f aca="false">1+1</f>
        <v>2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5" t="n">
        <v>1</v>
      </c>
      <c r="D40" s="5" t="s">
        <v>186</v>
      </c>
      <c r="E40" s="5" t="n">
        <v>7</v>
      </c>
      <c r="F40" s="0" t="n">
        <v>1</v>
      </c>
      <c r="G40" s="0" t="n">
        <v>1</v>
      </c>
      <c r="H40" s="0" t="n">
        <v>1</v>
      </c>
      <c r="I40" s="0" t="n">
        <v>3</v>
      </c>
      <c r="J40" s="0" t="n">
        <f aca="false">1</f>
        <v>1</v>
      </c>
      <c r="K40" s="0" t="n">
        <f aca="false">1</f>
        <v>1</v>
      </c>
      <c r="L40" s="0" t="n">
        <v>0</v>
      </c>
      <c r="M40" s="0" t="n">
        <v>0</v>
      </c>
      <c r="N40" s="0" t="n">
        <v>0</v>
      </c>
      <c r="O40" s="0" t="n">
        <v>0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5" t="n">
        <v>12</v>
      </c>
      <c r="D41" s="5" t="n">
        <v>2</v>
      </c>
      <c r="E41" s="5" t="n">
        <v>4</v>
      </c>
      <c r="F41" s="0" t="n">
        <v>1</v>
      </c>
      <c r="G41" s="0" t="n">
        <v>6</v>
      </c>
      <c r="H41" s="0" t="n">
        <v>12</v>
      </c>
      <c r="I41" s="0" t="n">
        <v>34</v>
      </c>
      <c r="J41" s="0" t="n">
        <f aca="false">22+7</f>
        <v>29</v>
      </c>
      <c r="K41" s="0" t="n">
        <f aca="false">53+12</f>
        <v>65</v>
      </c>
      <c r="L41" s="0" t="n">
        <f aca="false">8</f>
        <v>8</v>
      </c>
      <c r="M41" s="0" t="n">
        <f aca="false">19</f>
        <v>19</v>
      </c>
      <c r="N41" s="0" t="n">
        <f aca="false">1+9+34</f>
        <v>44</v>
      </c>
      <c r="O41" s="0" t="n">
        <f aca="false">25+5</f>
        <v>30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5" t="n">
        <v>0</v>
      </c>
      <c r="D42" s="5" t="s">
        <v>186</v>
      </c>
      <c r="E42" s="5" t="s">
        <v>186</v>
      </c>
      <c r="F42" s="0" t="n">
        <v>0</v>
      </c>
      <c r="G42" s="0" t="n">
        <v>0</v>
      </c>
      <c r="H42" s="0" t="n">
        <v>1</v>
      </c>
      <c r="I42" s="0" t="n">
        <v>2</v>
      </c>
      <c r="J42" s="0" t="n">
        <f aca="false">1</f>
        <v>1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5" t="n">
        <v>2</v>
      </c>
      <c r="D43" s="5" t="s">
        <v>186</v>
      </c>
      <c r="E43" s="5" t="n">
        <v>5</v>
      </c>
      <c r="F43" s="0" t="n">
        <v>0</v>
      </c>
      <c r="G43" s="0" t="n">
        <v>6</v>
      </c>
      <c r="H43" s="0" t="n">
        <v>19</v>
      </c>
      <c r="I43" s="0" t="n">
        <v>0</v>
      </c>
      <c r="J43" s="0" t="n">
        <v>0</v>
      </c>
      <c r="K43" s="0" t="n">
        <f aca="false">1</f>
        <v>1</v>
      </c>
      <c r="L43" s="0" t="n">
        <v>0</v>
      </c>
      <c r="M43" s="0" t="n">
        <v>0</v>
      </c>
      <c r="N43" s="0" t="n">
        <v>0</v>
      </c>
      <c r="O43" s="0" t="n">
        <v>0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5" t="n">
        <v>0</v>
      </c>
      <c r="D44" s="5" t="n">
        <v>2</v>
      </c>
      <c r="E44" s="5" t="s">
        <v>186</v>
      </c>
      <c r="F44" s="0" t="n">
        <v>0</v>
      </c>
      <c r="G44" s="0" t="n">
        <v>0</v>
      </c>
      <c r="H44" s="0" t="n">
        <v>0</v>
      </c>
      <c r="I44" s="0" t="n">
        <v>3</v>
      </c>
      <c r="J44" s="0" t="n">
        <f aca="false">3+1</f>
        <v>4</v>
      </c>
      <c r="K44" s="0" t="n">
        <v>0</v>
      </c>
      <c r="L44" s="0" t="n">
        <f aca="false">1</f>
        <v>1</v>
      </c>
      <c r="M44" s="0" t="n">
        <v>0</v>
      </c>
      <c r="N44" s="0" t="n">
        <v>0</v>
      </c>
      <c r="O44" s="0" t="n">
        <v>0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5" t="n">
        <v>2</v>
      </c>
      <c r="D45" s="5" t="s">
        <v>186</v>
      </c>
      <c r="E45" s="5" t="n">
        <v>1</v>
      </c>
      <c r="F45" s="0" t="n">
        <v>1</v>
      </c>
      <c r="G45" s="0" t="n">
        <v>3</v>
      </c>
      <c r="H45" s="0" t="n">
        <v>2</v>
      </c>
      <c r="I45" s="0" t="n">
        <v>9</v>
      </c>
      <c r="J45" s="0" t="n">
        <f aca="false">1</f>
        <v>1</v>
      </c>
      <c r="K45" s="0" t="n">
        <f aca="false">2</f>
        <v>2</v>
      </c>
      <c r="L45" s="0" t="n">
        <v>0</v>
      </c>
      <c r="M45" s="0" t="n">
        <v>0</v>
      </c>
      <c r="N45" s="0" t="n">
        <f aca="false">1</f>
        <v>1</v>
      </c>
      <c r="O45" s="0" t="n">
        <f aca="false">1</f>
        <v>1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5" t="n">
        <v>3</v>
      </c>
      <c r="D46" s="5" t="s">
        <v>186</v>
      </c>
      <c r="E46" s="5" t="s">
        <v>186</v>
      </c>
      <c r="F46" s="0" t="n">
        <v>0</v>
      </c>
      <c r="G46" s="0" t="n">
        <v>0</v>
      </c>
      <c r="H46" s="0" t="n">
        <v>9</v>
      </c>
      <c r="I46" s="0" t="n">
        <v>0</v>
      </c>
      <c r="J46" s="0" t="n">
        <f aca="false">1</f>
        <v>1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f aca="false">5</f>
        <v>5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5" t="n">
        <v>0</v>
      </c>
      <c r="D47" s="5" t="s">
        <v>186</v>
      </c>
      <c r="E47" s="5" t="n">
        <v>3</v>
      </c>
      <c r="F47" s="0" t="n">
        <v>0</v>
      </c>
      <c r="G47" s="0" t="n">
        <v>0</v>
      </c>
      <c r="H47" s="0" t="n">
        <v>0</v>
      </c>
      <c r="I47" s="0" t="n">
        <v>1</v>
      </c>
      <c r="J47" s="0" t="n">
        <f aca="false">4</f>
        <v>4</v>
      </c>
      <c r="K47" s="0" t="n">
        <f aca="false">1</f>
        <v>1</v>
      </c>
      <c r="L47" s="0" t="n">
        <v>0</v>
      </c>
      <c r="M47" s="0" t="n">
        <f aca="false">1</f>
        <v>1</v>
      </c>
      <c r="N47" s="0" t="n">
        <v>0</v>
      </c>
      <c r="O47" s="0" t="n">
        <v>0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5" t="n">
        <v>2</v>
      </c>
      <c r="D48" s="5" t="s">
        <v>186</v>
      </c>
      <c r="E48" s="5" t="s">
        <v>186</v>
      </c>
      <c r="F48" s="0" t="n">
        <v>1</v>
      </c>
      <c r="G48" s="0" t="n">
        <v>1</v>
      </c>
      <c r="H48" s="0" t="n">
        <v>0</v>
      </c>
      <c r="I48" s="0" t="n">
        <v>8</v>
      </c>
      <c r="J48" s="0" t="n">
        <f aca="false">1+1</f>
        <v>2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5" t="n">
        <v>0</v>
      </c>
      <c r="D49" s="5" t="s">
        <v>186</v>
      </c>
      <c r="E49" s="5" t="n">
        <v>3</v>
      </c>
      <c r="F49" s="0" t="n">
        <v>0</v>
      </c>
      <c r="G49" s="0" t="n">
        <v>5</v>
      </c>
      <c r="H49" s="0" t="n">
        <v>0</v>
      </c>
      <c r="I49" s="0" t="n">
        <v>3</v>
      </c>
      <c r="J49" s="0" t="n">
        <f aca="false">2+1</f>
        <v>3</v>
      </c>
      <c r="K49" s="0" t="n">
        <f aca="false">1+3</f>
        <v>4</v>
      </c>
      <c r="L49" s="0" t="n">
        <v>0</v>
      </c>
      <c r="M49" s="0" t="n">
        <f aca="false">1</f>
        <v>1</v>
      </c>
      <c r="N49" s="0" t="n">
        <f aca="false">2+4</f>
        <v>6</v>
      </c>
      <c r="O49" s="0" t="n">
        <v>0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5" t="n">
        <v>0</v>
      </c>
      <c r="D50" s="5" t="s">
        <v>186</v>
      </c>
      <c r="E50" s="5" t="s">
        <v>186</v>
      </c>
      <c r="F50" s="0" t="n">
        <v>1</v>
      </c>
      <c r="G50" s="0" t="n">
        <v>0</v>
      </c>
      <c r="H50" s="0" t="n">
        <v>0</v>
      </c>
      <c r="I50" s="0" t="n">
        <v>2</v>
      </c>
      <c r="J50" s="0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</row>
    <row r="51" customFormat="false" ht="13.8" hidden="false" customHeight="false" outlineLevel="0" collapsed="false">
      <c r="A51" s="0" t="n">
        <v>7050</v>
      </c>
      <c r="B51" s="0" t="s">
        <v>64</v>
      </c>
      <c r="C51" s="5" t="n">
        <v>0</v>
      </c>
      <c r="D51" s="5" t="s">
        <v>186</v>
      </c>
      <c r="E51" s="5" t="s">
        <v>186</v>
      </c>
      <c r="F51" s="0" t="n">
        <v>2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f aca="false">1</f>
        <v>1</v>
      </c>
      <c r="M51" s="0" t="n">
        <v>0</v>
      </c>
      <c r="N51" s="0" t="n">
        <v>0</v>
      </c>
      <c r="O51" s="0" t="n">
        <v>0</v>
      </c>
    </row>
    <row r="52" customFormat="false" ht="13.8" hidden="false" customHeight="false" outlineLevel="0" collapsed="false">
      <c r="A52" s="0" t="n">
        <v>7051</v>
      </c>
      <c r="B52" s="0" t="s">
        <v>65</v>
      </c>
      <c r="C52" s="5" t="n">
        <v>3</v>
      </c>
      <c r="D52" s="5" t="n">
        <v>5</v>
      </c>
      <c r="E52" s="5" t="s">
        <v>186</v>
      </c>
      <c r="F52" s="0" t="n">
        <v>2</v>
      </c>
      <c r="G52" s="0" t="n">
        <v>0</v>
      </c>
      <c r="H52" s="0" t="n">
        <v>116</v>
      </c>
      <c r="I52" s="0" t="n">
        <v>4</v>
      </c>
      <c r="J52" s="0" t="n">
        <v>0</v>
      </c>
      <c r="K52" s="0" t="n">
        <v>0</v>
      </c>
      <c r="L52" s="0" t="n">
        <v>0</v>
      </c>
      <c r="M52" s="0" t="n">
        <f aca="false">2</f>
        <v>2</v>
      </c>
      <c r="N52" s="0" t="n">
        <v>0</v>
      </c>
      <c r="O52" s="0" t="n">
        <v>0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5" t="n">
        <v>0</v>
      </c>
      <c r="D53" s="5" t="s">
        <v>186</v>
      </c>
      <c r="E53" s="5" t="s">
        <v>186</v>
      </c>
      <c r="F53" s="0" t="n">
        <v>1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5" t="n">
        <v>0</v>
      </c>
      <c r="D54" s="5" t="s">
        <v>186</v>
      </c>
      <c r="E54" s="5" t="s">
        <v>186</v>
      </c>
      <c r="F54" s="0" t="n">
        <v>0</v>
      </c>
      <c r="G54" s="0" t="n">
        <v>3</v>
      </c>
      <c r="H54" s="0" t="n">
        <v>0</v>
      </c>
      <c r="I54" s="0" t="n">
        <v>0</v>
      </c>
      <c r="J54" s="0" t="n">
        <f aca="false">1</f>
        <v>1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5" t="n">
        <v>0</v>
      </c>
      <c r="D55" s="5" t="s">
        <v>186</v>
      </c>
      <c r="E55" s="5" t="n">
        <v>3</v>
      </c>
      <c r="F55" s="0" t="n">
        <v>0</v>
      </c>
      <c r="G55" s="0" t="n">
        <v>5</v>
      </c>
      <c r="H55" s="0" t="n">
        <v>0</v>
      </c>
      <c r="I55" s="0" t="n">
        <v>0</v>
      </c>
      <c r="J55" s="0" t="n">
        <f aca="false">1</f>
        <v>1</v>
      </c>
      <c r="K55" s="0" t="n">
        <f aca="false">3</f>
        <v>3</v>
      </c>
      <c r="L55" s="0" t="n">
        <f aca="false">5+1</f>
        <v>6</v>
      </c>
      <c r="M55" s="0" t="n">
        <f aca="false">1</f>
        <v>1</v>
      </c>
      <c r="N55" s="0" t="n">
        <f aca="false">1</f>
        <v>1</v>
      </c>
      <c r="O55" s="0" t="n">
        <v>0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5" t="n">
        <v>0</v>
      </c>
      <c r="D56" s="5" t="s">
        <v>186</v>
      </c>
      <c r="E56" s="5" t="n">
        <v>3</v>
      </c>
      <c r="F56" s="0" t="n">
        <v>1</v>
      </c>
      <c r="G56" s="0" t="n">
        <v>0</v>
      </c>
      <c r="H56" s="0" t="n">
        <v>0</v>
      </c>
      <c r="I56" s="0" t="n">
        <v>1</v>
      </c>
      <c r="J56" s="0" t="n">
        <f aca="false">1</f>
        <v>1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5" t="n">
        <v>1</v>
      </c>
      <c r="D57" s="5" t="s">
        <v>186</v>
      </c>
      <c r="E57" s="5" t="s">
        <v>186</v>
      </c>
      <c r="F57" s="0" t="n">
        <v>1</v>
      </c>
      <c r="G57" s="0" t="n">
        <v>3</v>
      </c>
      <c r="H57" s="0" t="n">
        <v>0</v>
      </c>
      <c r="I57" s="0" t="n">
        <v>1</v>
      </c>
      <c r="J57" s="0" t="n">
        <f aca="false">1</f>
        <v>1</v>
      </c>
      <c r="K57" s="0" t="n">
        <f aca="false">1</f>
        <v>1</v>
      </c>
      <c r="L57" s="0" t="n">
        <f aca="false">3+2</f>
        <v>5</v>
      </c>
      <c r="M57" s="0" t="n">
        <v>0</v>
      </c>
      <c r="N57" s="0" t="n">
        <f aca="false">1</f>
        <v>1</v>
      </c>
      <c r="O57" s="0" t="n">
        <f aca="false">5</f>
        <v>5</v>
      </c>
    </row>
    <row r="58" customFormat="false" ht="13.8" hidden="false" customHeight="false" outlineLevel="0" collapsed="false">
      <c r="A58" s="0" t="n">
        <v>7057</v>
      </c>
      <c r="B58" s="0" t="s">
        <v>71</v>
      </c>
      <c r="C58" s="5" t="n">
        <v>0</v>
      </c>
      <c r="D58" s="5" t="s">
        <v>186</v>
      </c>
      <c r="E58" s="5" t="n">
        <v>5</v>
      </c>
      <c r="F58" s="0" t="n">
        <v>1</v>
      </c>
      <c r="G58" s="0" t="n">
        <v>0</v>
      </c>
      <c r="H58" s="0" t="n">
        <v>0</v>
      </c>
      <c r="I58" s="0" t="n">
        <v>1</v>
      </c>
      <c r="J58" s="0" t="n">
        <v>0</v>
      </c>
      <c r="K58" s="0" t="n">
        <v>0</v>
      </c>
      <c r="L58" s="0" t="n">
        <v>0</v>
      </c>
      <c r="M58" s="0" t="n">
        <f aca="false">7</f>
        <v>7</v>
      </c>
      <c r="N58" s="0" t="n">
        <f aca="false">3</f>
        <v>3</v>
      </c>
      <c r="O58" s="0" t="n">
        <v>0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5" t="n">
        <v>3</v>
      </c>
      <c r="D59" s="5" t="s">
        <v>186</v>
      </c>
      <c r="E59" s="5" t="s">
        <v>186</v>
      </c>
      <c r="F59" s="0" t="n">
        <v>0</v>
      </c>
      <c r="G59" s="0" t="n">
        <v>3</v>
      </c>
      <c r="H59" s="0" t="n">
        <v>0</v>
      </c>
      <c r="I59" s="0" t="n">
        <v>1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5" t="n">
        <v>0</v>
      </c>
      <c r="D60" s="5" t="s">
        <v>186</v>
      </c>
      <c r="E60" s="5" t="n">
        <v>2</v>
      </c>
      <c r="F60" s="0" t="n">
        <v>1</v>
      </c>
      <c r="G60" s="0" t="n">
        <v>0</v>
      </c>
      <c r="H60" s="0" t="n">
        <v>0</v>
      </c>
      <c r="I60" s="0" t="n">
        <v>1</v>
      </c>
      <c r="J60" s="0" t="n">
        <f aca="false">1+1</f>
        <v>2</v>
      </c>
      <c r="K60" s="0" t="n">
        <v>0</v>
      </c>
      <c r="L60" s="0" t="n">
        <v>0</v>
      </c>
      <c r="M60" s="0" t="n">
        <f aca="false">1</f>
        <v>1</v>
      </c>
      <c r="N60" s="0" t="n">
        <f aca="false">1</f>
        <v>1</v>
      </c>
      <c r="O60" s="0" t="n">
        <v>0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5" t="n">
        <v>0</v>
      </c>
      <c r="D61" s="5" t="s">
        <v>186</v>
      </c>
      <c r="E61" s="5" t="n">
        <v>1</v>
      </c>
      <c r="F61" s="0" t="n">
        <v>3</v>
      </c>
      <c r="G61" s="0" t="n">
        <v>0</v>
      </c>
      <c r="H61" s="0" t="n">
        <v>0</v>
      </c>
      <c r="I61" s="0" t="n">
        <v>7</v>
      </c>
      <c r="J61" s="0" t="n">
        <v>0</v>
      </c>
      <c r="K61" s="0" t="n">
        <f aca="false">1</f>
        <v>1</v>
      </c>
      <c r="L61" s="0" t="n">
        <v>0</v>
      </c>
      <c r="M61" s="0" t="n">
        <v>0</v>
      </c>
      <c r="N61" s="0" t="n">
        <v>0</v>
      </c>
      <c r="O61" s="0" t="n">
        <v>0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5" t="n">
        <v>0</v>
      </c>
      <c r="D62" s="5" t="s">
        <v>186</v>
      </c>
      <c r="E62" s="5" t="n">
        <v>5</v>
      </c>
      <c r="F62" s="0" t="n">
        <v>0</v>
      </c>
      <c r="G62" s="0" t="n">
        <v>3</v>
      </c>
      <c r="H62" s="0" t="n">
        <v>4</v>
      </c>
      <c r="I62" s="0" t="n">
        <v>0</v>
      </c>
      <c r="J62" s="0" t="n">
        <f aca="false">2</f>
        <v>2</v>
      </c>
      <c r="K62" s="0" t="n">
        <v>0</v>
      </c>
      <c r="L62" s="0" t="n">
        <f aca="false">1</f>
        <v>1</v>
      </c>
      <c r="M62" s="0" t="n">
        <v>0</v>
      </c>
      <c r="N62" s="0" t="n">
        <v>0</v>
      </c>
      <c r="O62" s="0" t="n">
        <v>0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5" t="n">
        <v>2</v>
      </c>
      <c r="D63" s="5" t="s">
        <v>186</v>
      </c>
      <c r="E63" s="5" t="s">
        <v>186</v>
      </c>
      <c r="F63" s="0" t="n">
        <v>0</v>
      </c>
      <c r="G63" s="0" t="n">
        <v>0</v>
      </c>
      <c r="H63" s="0" t="n">
        <v>22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5" t="n">
        <v>0</v>
      </c>
      <c r="D64" s="5" t="s">
        <v>186</v>
      </c>
      <c r="E64" s="5" t="n">
        <v>2</v>
      </c>
      <c r="F64" s="0" t="n">
        <v>1</v>
      </c>
      <c r="G64" s="0" t="n">
        <v>0</v>
      </c>
      <c r="H64" s="0" t="n">
        <v>3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</row>
    <row r="65" customFormat="false" ht="13.8" hidden="false" customHeight="false" outlineLevel="0" collapsed="false">
      <c r="A65" s="0" t="n">
        <v>7064</v>
      </c>
      <c r="B65" s="0" t="s">
        <v>78</v>
      </c>
      <c r="C65" s="5" t="n">
        <v>0</v>
      </c>
      <c r="D65" s="5" t="s">
        <v>186</v>
      </c>
      <c r="E65" s="5" t="s">
        <v>186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</row>
    <row r="66" customFormat="false" ht="13.8" hidden="false" customHeight="false" outlineLevel="0" collapsed="false">
      <c r="A66" s="0" t="n">
        <v>7065</v>
      </c>
      <c r="B66" s="0" t="s">
        <v>79</v>
      </c>
      <c r="C66" s="5" t="n">
        <v>0</v>
      </c>
      <c r="D66" s="5" t="s">
        <v>186</v>
      </c>
      <c r="E66" s="5" t="s">
        <v>186</v>
      </c>
      <c r="F66" s="0" t="n">
        <v>0</v>
      </c>
      <c r="G66" s="0" t="n">
        <v>0</v>
      </c>
      <c r="H66" s="0" t="n">
        <v>0</v>
      </c>
      <c r="I66" s="0" t="n">
        <v>3</v>
      </c>
      <c r="J66" s="0" t="n">
        <f aca="false">1</f>
        <v>1</v>
      </c>
      <c r="K66" s="0" t="n">
        <f aca="false">1</f>
        <v>1</v>
      </c>
      <c r="L66" s="0" t="n">
        <v>0</v>
      </c>
      <c r="M66" s="0" t="n">
        <v>0</v>
      </c>
      <c r="N66" s="0" t="n">
        <f aca="false">1</f>
        <v>1</v>
      </c>
      <c r="O66" s="0" t="n">
        <v>0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5" t="n">
        <v>2</v>
      </c>
      <c r="D67" s="5" t="s">
        <v>186</v>
      </c>
      <c r="E67" s="5" t="s">
        <v>186</v>
      </c>
      <c r="F67" s="0" t="n">
        <v>1</v>
      </c>
      <c r="G67" s="0" t="n">
        <v>0</v>
      </c>
      <c r="H67" s="0" t="n">
        <v>0</v>
      </c>
      <c r="I67" s="0" t="n">
        <v>1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</row>
    <row r="68" customFormat="false" ht="13.8" hidden="false" customHeight="false" outlineLevel="0" collapsed="false">
      <c r="A68" s="0" t="n">
        <v>7902</v>
      </c>
      <c r="B68" s="0" t="s">
        <v>81</v>
      </c>
      <c r="C68" s="5" t="n">
        <v>0</v>
      </c>
      <c r="D68" s="5" t="s">
        <v>186</v>
      </c>
      <c r="E68" s="5" t="s">
        <v>186</v>
      </c>
      <c r="F68" s="0" t="n">
        <v>0</v>
      </c>
      <c r="G68" s="0" t="n">
        <v>0</v>
      </c>
      <c r="H68" s="0" t="n">
        <v>0</v>
      </c>
      <c r="I68" s="0" t="n">
        <v>0</v>
      </c>
      <c r="J68" s="0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</row>
    <row r="70" customFormat="false" ht="13.8" hidden="false" customHeight="false" outlineLevel="0" collapsed="false">
      <c r="C70" s="5" t="n">
        <f aca="false">SUM(C2:C68)</f>
        <v>72</v>
      </c>
      <c r="D70" s="5" t="n">
        <f aca="false">SUM(D2:D68)</f>
        <v>40</v>
      </c>
      <c r="E70" s="5" t="n">
        <f aca="false">SUM(E2:E68)</f>
        <v>92</v>
      </c>
      <c r="F70" s="0" t="n">
        <f aca="false">SUM(F2:F68)</f>
        <v>42</v>
      </c>
      <c r="G70" s="0" t="n">
        <f aca="false">SUM(G2:G68)</f>
        <v>69</v>
      </c>
      <c r="H70" s="4" t="n">
        <f aca="false">SUM(H2:H68)</f>
        <v>285</v>
      </c>
      <c r="I70" s="4" t="n">
        <f aca="false">SUM(I2:I68)</f>
        <v>168</v>
      </c>
      <c r="J70" s="0" t="n">
        <f aca="false">SUM(J2:J68)</f>
        <v>103</v>
      </c>
      <c r="K70" s="0" t="n">
        <f aca="false">SUM(K2:K68)</f>
        <v>124</v>
      </c>
      <c r="L70" s="0" t="n">
        <f aca="false">SUM(L2:L68)</f>
        <v>42</v>
      </c>
      <c r="M70" s="0" t="n">
        <f aca="false">SUM(M2:M68)</f>
        <v>62</v>
      </c>
      <c r="N70" s="0" t="n">
        <f aca="false">SUM(N2:N68)</f>
        <v>103</v>
      </c>
      <c r="O70" s="0" t="n">
        <f aca="false">SUM(O2:O68)</f>
        <v>64</v>
      </c>
    </row>
    <row r="77" customFormat="false" ht="13.8" hidden="false" customHeight="false" outlineLevel="0" collapsed="false">
      <c r="F77" s="7"/>
      <c r="G77" s="7"/>
      <c r="H77" s="7"/>
    </row>
    <row r="78" customFormat="false" ht="13.8" hidden="false" customHeight="false" outlineLevel="0" collapsed="false">
      <c r="F78" s="7"/>
      <c r="G78" s="7"/>
      <c r="H78" s="7"/>
    </row>
    <row r="79" customFormat="false" ht="13.8" hidden="false" customHeight="false" outlineLevel="0" collapsed="false">
      <c r="F79" s="7"/>
      <c r="G79" s="7"/>
      <c r="H79" s="7"/>
    </row>
    <row r="80" customFormat="false" ht="13.8" hidden="false" customHeight="false" outlineLevel="0" collapsed="false">
      <c r="F80" s="7"/>
      <c r="G80" s="7"/>
      <c r="H80" s="7"/>
    </row>
    <row r="81" customFormat="false" ht="13.8" hidden="false" customHeight="false" outlineLevel="0" collapsed="false">
      <c r="F81" s="7"/>
      <c r="G81" s="7"/>
      <c r="H81" s="7"/>
    </row>
    <row r="82" customFormat="false" ht="13.8" hidden="false" customHeight="false" outlineLevel="0" collapsed="false">
      <c r="F82" s="7"/>
      <c r="G82" s="7"/>
      <c r="H82" s="7"/>
    </row>
    <row r="83" customFormat="false" ht="13.8" hidden="false" customHeight="false" outlineLevel="0" collapsed="false">
      <c r="F83" s="7"/>
      <c r="G83" s="7"/>
      <c r="H83" s="7"/>
    </row>
    <row r="84" customFormat="false" ht="13.8" hidden="false" customHeight="false" outlineLevel="0" collapsed="false">
      <c r="F84" s="7"/>
      <c r="G84" s="7"/>
      <c r="H84" s="7"/>
    </row>
    <row r="85" customFormat="false" ht="13.8" hidden="false" customHeight="false" outlineLevel="0" collapsed="false">
      <c r="F85" s="7"/>
      <c r="G85" s="7"/>
      <c r="H85" s="7"/>
    </row>
    <row r="86" customFormat="false" ht="13.8" hidden="false" customHeight="false" outlineLevel="0" collapsed="false">
      <c r="F86" s="7"/>
      <c r="G86" s="7"/>
      <c r="H86" s="7"/>
    </row>
    <row r="87" customFormat="false" ht="13.8" hidden="false" customHeight="false" outlineLevel="0" collapsed="false">
      <c r="F87" s="7"/>
      <c r="G87" s="7"/>
      <c r="H87" s="7"/>
    </row>
    <row r="88" customFormat="false" ht="13.8" hidden="false" customHeight="false" outlineLevel="0" collapsed="false">
      <c r="F88" s="7"/>
      <c r="G88" s="7"/>
      <c r="H88" s="7"/>
    </row>
    <row r="89" customFormat="false" ht="13.8" hidden="false" customHeight="false" outlineLevel="0" collapsed="false">
      <c r="F89" s="7"/>
      <c r="G89" s="7"/>
      <c r="H89" s="7"/>
    </row>
    <row r="90" customFormat="false" ht="13.8" hidden="false" customHeight="false" outlineLevel="0" collapsed="false">
      <c r="F90" s="7"/>
      <c r="G90" s="7"/>
      <c r="H90" s="7"/>
    </row>
    <row r="91" customFormat="false" ht="13.8" hidden="false" customHeight="false" outlineLevel="0" collapsed="false">
      <c r="F91" s="7"/>
      <c r="G91" s="7"/>
      <c r="H91" s="7"/>
    </row>
    <row r="92" customFormat="false" ht="13.8" hidden="false" customHeight="false" outlineLevel="0" collapsed="false">
      <c r="F92" s="7"/>
      <c r="G92" s="7"/>
      <c r="H92" s="7"/>
    </row>
    <row r="93" customFormat="false" ht="13.8" hidden="false" customHeight="false" outlineLevel="0" collapsed="false">
      <c r="F93" s="7"/>
      <c r="G93" s="7"/>
      <c r="H93" s="7"/>
    </row>
    <row r="94" customFormat="false" ht="13.8" hidden="false" customHeight="false" outlineLevel="0" collapsed="false">
      <c r="F94" s="7"/>
      <c r="G94" s="7"/>
      <c r="H94" s="7"/>
    </row>
    <row r="95" customFormat="false" ht="13.8" hidden="false" customHeight="false" outlineLevel="0" collapsed="false">
      <c r="F95" s="7"/>
      <c r="G95" s="7"/>
      <c r="H95" s="7"/>
    </row>
    <row r="96" customFormat="false" ht="13.8" hidden="false" customHeight="false" outlineLevel="0" collapsed="false">
      <c r="F96" s="7"/>
      <c r="G96" s="7"/>
      <c r="H96" s="7"/>
    </row>
    <row r="97" customFormat="false" ht="13.8" hidden="false" customHeight="false" outlineLevel="0" collapsed="false">
      <c r="F97" s="7"/>
      <c r="G97" s="7"/>
      <c r="H97" s="7"/>
    </row>
    <row r="98" customFormat="false" ht="13.8" hidden="false" customHeight="false" outlineLevel="0" collapsed="false">
      <c r="F98" s="7"/>
      <c r="G98" s="7"/>
      <c r="H98" s="7"/>
    </row>
    <row r="99" customFormat="false" ht="13.8" hidden="false" customHeight="false" outlineLevel="0" collapsed="false">
      <c r="F99" s="7"/>
      <c r="G99" s="7"/>
      <c r="H99" s="7"/>
    </row>
    <row r="100" customFormat="false" ht="13.8" hidden="false" customHeight="false" outlineLevel="0" collapsed="false">
      <c r="F100" s="7"/>
      <c r="G100" s="7"/>
      <c r="H100" s="7"/>
    </row>
    <row r="101" customFormat="false" ht="13.8" hidden="false" customHeight="false" outlineLevel="0" collapsed="false">
      <c r="F101" s="7"/>
      <c r="G101" s="7"/>
      <c r="H101" s="7"/>
    </row>
    <row r="102" customFormat="false" ht="13.8" hidden="false" customHeight="false" outlineLevel="0" collapsed="false">
      <c r="F102" s="7"/>
      <c r="G102" s="7"/>
      <c r="H102" s="7"/>
    </row>
    <row r="103" customFormat="false" ht="13.8" hidden="false" customHeight="false" outlineLevel="0" collapsed="false">
      <c r="F103" s="7"/>
      <c r="G103" s="7"/>
      <c r="H103" s="7"/>
    </row>
    <row r="104" customFormat="false" ht="13.8" hidden="false" customHeight="false" outlineLevel="0" collapsed="false">
      <c r="F104" s="7"/>
      <c r="G104" s="7"/>
      <c r="H104" s="7"/>
    </row>
    <row r="105" customFormat="false" ht="13.8" hidden="false" customHeight="false" outlineLevel="0" collapsed="false">
      <c r="F105" s="7"/>
      <c r="G105" s="7"/>
      <c r="H105" s="7"/>
    </row>
    <row r="106" customFormat="false" ht="13.8" hidden="false" customHeight="false" outlineLevel="0" collapsed="false">
      <c r="F106" s="7"/>
      <c r="G106" s="7"/>
      <c r="H106" s="7"/>
    </row>
    <row r="107" customFormat="false" ht="13.8" hidden="false" customHeight="false" outlineLevel="0" collapsed="false">
      <c r="F107" s="7"/>
      <c r="G107" s="7"/>
      <c r="H107" s="7"/>
    </row>
    <row r="108" customFormat="false" ht="13.8" hidden="false" customHeight="false" outlineLevel="0" collapsed="false">
      <c r="F108" s="7"/>
      <c r="G108" s="7"/>
      <c r="H108" s="7"/>
    </row>
    <row r="109" customFormat="false" ht="13.8" hidden="false" customHeight="false" outlineLevel="0" collapsed="false">
      <c r="F109" s="7"/>
      <c r="G109" s="7"/>
      <c r="H109" s="7"/>
    </row>
    <row r="110" customFormat="false" ht="13.8" hidden="false" customHeight="false" outlineLevel="0" collapsed="false">
      <c r="F110" s="7"/>
      <c r="G110" s="7"/>
      <c r="H110" s="7"/>
    </row>
    <row r="111" customFormat="false" ht="13.8" hidden="false" customHeight="false" outlineLevel="0" collapsed="false">
      <c r="F111" s="7"/>
      <c r="G111" s="7"/>
      <c r="H111" s="7"/>
    </row>
    <row r="112" customFormat="false" ht="13.8" hidden="false" customHeight="false" outlineLevel="0" collapsed="false">
      <c r="F112" s="7"/>
      <c r="G112" s="7"/>
      <c r="H112" s="7"/>
    </row>
    <row r="113" customFormat="false" ht="13.8" hidden="false" customHeight="false" outlineLevel="0" collapsed="false">
      <c r="F113" s="7"/>
      <c r="G113" s="7"/>
      <c r="H113" s="7"/>
    </row>
    <row r="114" customFormat="false" ht="13.8" hidden="false" customHeight="false" outlineLevel="0" collapsed="false">
      <c r="F114" s="7"/>
      <c r="G114" s="7"/>
      <c r="H114" s="7"/>
    </row>
    <row r="115" customFormat="false" ht="13.8" hidden="false" customHeight="false" outlineLevel="0" collapsed="false">
      <c r="F115" s="7"/>
      <c r="G115" s="7"/>
      <c r="H115" s="7"/>
    </row>
    <row r="116" customFormat="false" ht="13.8" hidden="false" customHeight="false" outlineLevel="0" collapsed="false">
      <c r="F116" s="7"/>
      <c r="G116" s="7"/>
      <c r="H116" s="7"/>
    </row>
    <row r="117" customFormat="false" ht="13.8" hidden="false" customHeight="false" outlineLevel="0" collapsed="false">
      <c r="F117" s="7"/>
      <c r="G117" s="7"/>
      <c r="H117" s="7"/>
    </row>
    <row r="118" customFormat="false" ht="13.8" hidden="false" customHeight="false" outlineLevel="0" collapsed="false">
      <c r="F118" s="7"/>
      <c r="G118" s="7"/>
      <c r="H118" s="7"/>
    </row>
    <row r="119" customFormat="false" ht="13.8" hidden="false" customHeight="false" outlineLevel="0" collapsed="false">
      <c r="F119" s="7"/>
      <c r="G119" s="7"/>
      <c r="H119" s="7"/>
    </row>
    <row r="120" customFormat="false" ht="13.8" hidden="false" customHeight="false" outlineLevel="0" collapsed="false">
      <c r="F120" s="7"/>
      <c r="G120" s="7"/>
      <c r="H120" s="7"/>
    </row>
    <row r="121" customFormat="false" ht="13.8" hidden="false" customHeight="false" outlineLevel="0" collapsed="false">
      <c r="F121" s="7"/>
      <c r="G121" s="7"/>
      <c r="H121" s="7"/>
    </row>
    <row r="122" customFormat="false" ht="13.8" hidden="false" customHeight="false" outlineLevel="0" collapsed="false">
      <c r="F122" s="7"/>
      <c r="G122" s="7"/>
      <c r="H122" s="7"/>
    </row>
    <row r="123" customFormat="false" ht="13.8" hidden="false" customHeight="false" outlineLevel="0" collapsed="false">
      <c r="F123" s="7"/>
      <c r="G123" s="7"/>
      <c r="H123" s="7"/>
    </row>
    <row r="124" customFormat="false" ht="13.8" hidden="false" customHeight="false" outlineLevel="0" collapsed="false">
      <c r="F124" s="7"/>
      <c r="G124" s="7"/>
      <c r="H124" s="7"/>
    </row>
    <row r="125" customFormat="false" ht="13.8" hidden="false" customHeight="false" outlineLevel="0" collapsed="false">
      <c r="F125" s="7"/>
      <c r="G125" s="7"/>
      <c r="H125" s="7"/>
    </row>
    <row r="126" customFormat="false" ht="13.8" hidden="false" customHeight="false" outlineLevel="0" collapsed="false">
      <c r="F126" s="7"/>
      <c r="G126" s="7"/>
      <c r="H126" s="7"/>
    </row>
    <row r="127" customFormat="false" ht="13.8" hidden="false" customHeight="false" outlineLevel="0" collapsed="false">
      <c r="F127" s="7"/>
      <c r="G127" s="7"/>
      <c r="H127" s="7"/>
    </row>
    <row r="128" customFormat="false" ht="13.8" hidden="false" customHeight="false" outlineLevel="0" collapsed="false">
      <c r="F128" s="7"/>
      <c r="G128" s="7"/>
      <c r="H128" s="7"/>
    </row>
    <row r="129" customFormat="false" ht="13.8" hidden="false" customHeight="false" outlineLevel="0" collapsed="false">
      <c r="F129" s="7"/>
      <c r="G129" s="7"/>
      <c r="H129" s="7"/>
    </row>
    <row r="130" customFormat="false" ht="13.8" hidden="false" customHeight="false" outlineLevel="0" collapsed="false">
      <c r="F130" s="7"/>
      <c r="G130" s="7"/>
      <c r="H130" s="7"/>
    </row>
    <row r="131" customFormat="false" ht="13.8" hidden="false" customHeight="false" outlineLevel="0" collapsed="false">
      <c r="F131" s="7"/>
      <c r="G131" s="7"/>
      <c r="H131" s="7"/>
    </row>
    <row r="132" customFormat="false" ht="13.8" hidden="false" customHeight="false" outlineLevel="0" collapsed="false">
      <c r="F132" s="7"/>
      <c r="G132" s="7"/>
      <c r="H132" s="7"/>
    </row>
    <row r="133" customFormat="false" ht="13.8" hidden="false" customHeight="false" outlineLevel="0" collapsed="false">
      <c r="F133" s="7"/>
      <c r="G133" s="7"/>
      <c r="H133" s="7"/>
    </row>
    <row r="134" customFormat="false" ht="13.8" hidden="false" customHeight="false" outlineLevel="0" collapsed="false">
      <c r="F134" s="7"/>
      <c r="G134" s="7"/>
      <c r="H134" s="7"/>
    </row>
    <row r="135" customFormat="false" ht="13.8" hidden="false" customHeight="false" outlineLevel="0" collapsed="false">
      <c r="F135" s="7"/>
      <c r="G135" s="7"/>
      <c r="H135" s="7"/>
    </row>
    <row r="136" customFormat="false" ht="13.8" hidden="false" customHeight="false" outlineLevel="0" collapsed="false">
      <c r="F136" s="7"/>
      <c r="G136" s="7"/>
      <c r="H136" s="7"/>
    </row>
    <row r="137" customFormat="false" ht="13.8" hidden="false" customHeight="false" outlineLevel="0" collapsed="false">
      <c r="F137" s="7"/>
      <c r="G137" s="7"/>
      <c r="H137" s="7"/>
    </row>
    <row r="138" customFormat="false" ht="13.8" hidden="false" customHeight="false" outlineLevel="0" collapsed="false">
      <c r="F138" s="7"/>
      <c r="G138" s="7"/>
      <c r="H138" s="7"/>
    </row>
    <row r="139" customFormat="false" ht="13.8" hidden="false" customHeight="false" outlineLevel="0" collapsed="false">
      <c r="F139" s="7"/>
      <c r="G139" s="7"/>
      <c r="H139" s="7"/>
    </row>
    <row r="140" customFormat="false" ht="13.8" hidden="false" customHeight="false" outlineLevel="0" collapsed="false">
      <c r="F140" s="7"/>
      <c r="G140" s="7"/>
      <c r="H140" s="7"/>
    </row>
    <row r="141" customFormat="false" ht="13.8" hidden="false" customHeight="false" outlineLevel="0" collapsed="false">
      <c r="F141" s="7"/>
      <c r="G141" s="7"/>
      <c r="H141" s="7"/>
    </row>
    <row r="142" customFormat="false" ht="13.8" hidden="false" customHeight="false" outlineLevel="0" collapsed="false">
      <c r="F142" s="7"/>
      <c r="G142" s="7"/>
      <c r="H142" s="7"/>
    </row>
    <row r="143" customFormat="false" ht="13.8" hidden="false" customHeight="false" outlineLevel="0" collapsed="false">
      <c r="F143" s="7"/>
      <c r="G143" s="7"/>
      <c r="H143" s="7"/>
    </row>
  </sheetData>
  <conditionalFormatting sqref="F12:G12 F28:F37 F12:F26 F39:F50 F53:F64 F66 B12">
    <cfRule type="cellIs" priority="2" operator="equal" aboveAverage="0" equalAverage="0" bottom="0" percent="0" rank="0" text="" dxfId="18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T21" activeCellId="0" sqref="T21"/>
    </sheetView>
  </sheetViews>
  <sheetFormatPr defaultRowHeight="13.8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24.41"/>
    <col collapsed="false" customWidth="true" hidden="false" outlineLevel="0" max="3" min="3" style="5" width="10.65"/>
    <col collapsed="false" customWidth="true" hidden="false" outlineLevel="0" max="1025" min="4" style="0" width="10.65"/>
  </cols>
  <sheetData>
    <row r="1" customFormat="false" ht="13.8" hidden="false" customHeight="false" outlineLevel="0" collapsed="false">
      <c r="A1" s="4" t="s">
        <v>0</v>
      </c>
      <c r="B1" s="4" t="s">
        <v>185</v>
      </c>
      <c r="C1" s="12" t="n">
        <v>2023</v>
      </c>
      <c r="D1" s="4" t="n">
        <v>2022</v>
      </c>
      <c r="E1" s="4" t="n">
        <v>2021</v>
      </c>
      <c r="F1" s="4" t="n">
        <v>2020</v>
      </c>
      <c r="G1" s="4" t="n">
        <v>2019</v>
      </c>
      <c r="H1" s="4" t="n">
        <v>2018</v>
      </c>
      <c r="I1" s="4" t="n">
        <v>2017</v>
      </c>
      <c r="J1" s="4" t="n">
        <v>2016</v>
      </c>
      <c r="K1" s="4" t="n">
        <v>2015</v>
      </c>
      <c r="L1" s="4" t="n">
        <v>2014</v>
      </c>
      <c r="M1" s="4" t="n">
        <v>2013</v>
      </c>
      <c r="N1" s="4" t="n">
        <v>2012</v>
      </c>
      <c r="O1" s="4" t="n">
        <v>2011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5" t="n">
        <v>1</v>
      </c>
      <c r="D2" s="5" t="n">
        <v>1</v>
      </c>
      <c r="E2" s="5" t="s">
        <v>186</v>
      </c>
      <c r="F2" s="0" t="n">
        <v>3</v>
      </c>
      <c r="G2" s="0" t="n">
        <v>1</v>
      </c>
      <c r="H2" s="0" t="n">
        <v>1</v>
      </c>
      <c r="I2" s="0" t="n">
        <v>1</v>
      </c>
      <c r="J2" s="4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5" t="n">
        <v>0</v>
      </c>
      <c r="D3" s="5" t="n">
        <v>1</v>
      </c>
      <c r="E3" s="5" t="s">
        <v>186</v>
      </c>
      <c r="F3" s="0" t="n">
        <v>0</v>
      </c>
      <c r="G3" s="0" t="n">
        <v>0</v>
      </c>
      <c r="H3" s="0" t="n">
        <v>2</v>
      </c>
      <c r="I3" s="0" t="n">
        <v>1</v>
      </c>
      <c r="J3" s="4" t="n">
        <v>0</v>
      </c>
      <c r="K3" s="0" t="n">
        <v>0</v>
      </c>
      <c r="L3" s="0" t="n">
        <v>0</v>
      </c>
      <c r="M3" s="0" t="n">
        <v>0</v>
      </c>
      <c r="N3" s="0" t="n">
        <v>0</v>
      </c>
      <c r="O3" s="0" t="n">
        <v>0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5" t="n">
        <v>10</v>
      </c>
      <c r="D4" s="5" t="n">
        <v>1</v>
      </c>
      <c r="E4" s="5" t="n">
        <v>20</v>
      </c>
      <c r="F4" s="0" t="n">
        <v>0</v>
      </c>
      <c r="G4" s="0" t="n">
        <v>2</v>
      </c>
      <c r="H4" s="0" t="n">
        <v>0</v>
      </c>
      <c r="I4" s="0" t="n">
        <v>2</v>
      </c>
      <c r="J4" s="4" t="n">
        <v>0</v>
      </c>
      <c r="K4" s="0" t="n">
        <v>0</v>
      </c>
      <c r="L4" s="0" t="n">
        <v>0</v>
      </c>
      <c r="M4" s="0" t="n">
        <v>0</v>
      </c>
      <c r="N4" s="0" t="n">
        <v>0</v>
      </c>
      <c r="O4" s="0" t="n">
        <v>0</v>
      </c>
      <c r="T4" s="0" t="n">
        <v>2023</v>
      </c>
      <c r="U4" s="0" t="n">
        <v>2022</v>
      </c>
      <c r="V4" s="0" t="n">
        <v>2021</v>
      </c>
      <c r="W4" s="0" t="n">
        <v>2020</v>
      </c>
      <c r="X4" s="0" t="n">
        <v>2019</v>
      </c>
      <c r="Y4" s="0" t="n">
        <v>2018</v>
      </c>
      <c r="Z4" s="0" t="n">
        <v>2017</v>
      </c>
      <c r="AA4" s="0" t="n">
        <v>2016</v>
      </c>
      <c r="AB4" s="0" t="n">
        <v>2015</v>
      </c>
      <c r="AC4" s="0" t="n">
        <v>2014</v>
      </c>
      <c r="AD4" s="0" t="n">
        <v>2013</v>
      </c>
      <c r="AE4" s="0" t="n">
        <v>2012</v>
      </c>
      <c r="AF4" s="0" t="n">
        <v>2011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5" t="n">
        <v>0</v>
      </c>
      <c r="D5" s="5" t="s">
        <v>186</v>
      </c>
      <c r="E5" s="5" t="s">
        <v>186</v>
      </c>
      <c r="F5" s="0" t="n">
        <v>0</v>
      </c>
      <c r="G5" s="0" t="n">
        <v>0</v>
      </c>
      <c r="H5" s="0" t="n">
        <v>0</v>
      </c>
      <c r="I5" s="0" t="n">
        <v>1</v>
      </c>
      <c r="J5" s="4" t="n">
        <v>0</v>
      </c>
      <c r="K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S5" s="0" t="s">
        <v>190</v>
      </c>
      <c r="T5" s="0" t="n">
        <v>54</v>
      </c>
      <c r="U5" s="0" t="n">
        <v>85</v>
      </c>
      <c r="V5" s="0" t="n">
        <v>48</v>
      </c>
      <c r="W5" s="0" t="n">
        <v>36</v>
      </c>
      <c r="X5" s="0" t="n">
        <v>67</v>
      </c>
      <c r="Y5" s="0" t="n">
        <v>139</v>
      </c>
      <c r="Z5" s="0" t="n">
        <v>120</v>
      </c>
      <c r="AA5" s="4" t="n">
        <v>0</v>
      </c>
      <c r="AB5" s="0" t="n">
        <v>7</v>
      </c>
      <c r="AC5" s="0" t="n">
        <v>1</v>
      </c>
      <c r="AD5" s="0" t="n">
        <v>3</v>
      </c>
      <c r="AE5" s="4" t="n">
        <v>0</v>
      </c>
      <c r="AF5" s="0" t="n">
        <v>3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5" t="n">
        <v>0</v>
      </c>
      <c r="D6" s="5" t="n">
        <v>2</v>
      </c>
      <c r="E6" s="5" t="s">
        <v>186</v>
      </c>
      <c r="F6" s="0" t="n">
        <v>0</v>
      </c>
      <c r="G6" s="0" t="n">
        <v>0</v>
      </c>
      <c r="H6" s="0" t="n">
        <v>0</v>
      </c>
      <c r="I6" s="0" t="n">
        <v>0</v>
      </c>
      <c r="J6" s="4" t="n">
        <v>0</v>
      </c>
      <c r="K6" s="0" t="n">
        <v>0</v>
      </c>
      <c r="L6" s="0" t="n">
        <v>0</v>
      </c>
      <c r="M6" s="0" t="n">
        <v>0</v>
      </c>
      <c r="N6" s="0" t="n">
        <v>0</v>
      </c>
      <c r="O6" s="0" t="n">
        <v>0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5" t="n">
        <v>1</v>
      </c>
      <c r="D7" s="5" t="n">
        <v>9</v>
      </c>
      <c r="E7" s="5" t="s">
        <v>186</v>
      </c>
      <c r="F7" s="0" t="n">
        <v>0</v>
      </c>
      <c r="G7" s="0" t="n">
        <v>1</v>
      </c>
      <c r="H7" s="0" t="n">
        <v>0</v>
      </c>
      <c r="I7" s="0" t="n">
        <v>0</v>
      </c>
      <c r="J7" s="4" t="n">
        <v>0</v>
      </c>
      <c r="K7" s="0" t="n">
        <v>0</v>
      </c>
      <c r="L7" s="0" t="n">
        <v>0</v>
      </c>
      <c r="M7" s="0" t="n">
        <v>0</v>
      </c>
      <c r="N7" s="0" t="n">
        <v>0</v>
      </c>
      <c r="O7" s="0" t="n">
        <v>0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5" t="n">
        <v>0</v>
      </c>
      <c r="D8" s="5" t="s">
        <v>186</v>
      </c>
      <c r="E8" s="5" t="s">
        <v>186</v>
      </c>
      <c r="F8" s="0" t="n">
        <v>0</v>
      </c>
      <c r="G8" s="0" t="n">
        <v>0</v>
      </c>
      <c r="H8" s="0" t="n">
        <v>0</v>
      </c>
      <c r="I8" s="0" t="n">
        <v>0</v>
      </c>
      <c r="J8" s="4" t="n">
        <v>0</v>
      </c>
      <c r="K8" s="0" t="n">
        <v>0</v>
      </c>
      <c r="L8" s="0" t="n">
        <v>0</v>
      </c>
      <c r="M8" s="0" t="n">
        <v>0</v>
      </c>
      <c r="N8" s="0" t="n">
        <v>0</v>
      </c>
      <c r="O8" s="0" t="n">
        <v>0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5" t="n">
        <v>0</v>
      </c>
      <c r="D9" s="5" t="s">
        <v>186</v>
      </c>
      <c r="E9" s="5" t="s">
        <v>186</v>
      </c>
      <c r="F9" s="0" t="n">
        <v>0</v>
      </c>
      <c r="G9" s="0" t="n">
        <v>0</v>
      </c>
      <c r="H9" s="0" t="n">
        <v>0</v>
      </c>
      <c r="I9" s="0" t="n">
        <v>0</v>
      </c>
      <c r="J9" s="4" t="n">
        <v>0</v>
      </c>
      <c r="K9" s="0" t="n">
        <v>0</v>
      </c>
      <c r="L9" s="0" t="n">
        <v>0</v>
      </c>
      <c r="M9" s="0" t="n">
        <v>0</v>
      </c>
      <c r="N9" s="0" t="n">
        <v>0</v>
      </c>
      <c r="O9" s="0" t="n">
        <v>0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5" t="n">
        <v>0</v>
      </c>
      <c r="D10" s="5" t="s">
        <v>186</v>
      </c>
      <c r="E10" s="5" t="s">
        <v>186</v>
      </c>
      <c r="F10" s="0" t="n">
        <v>0</v>
      </c>
      <c r="G10" s="0" t="n">
        <v>0</v>
      </c>
      <c r="H10" s="0" t="n">
        <v>0</v>
      </c>
      <c r="I10" s="0" t="n">
        <v>0</v>
      </c>
      <c r="J10" s="4" t="n">
        <v>0</v>
      </c>
      <c r="K10" s="0" t="n">
        <v>0</v>
      </c>
      <c r="L10" s="0" t="n">
        <v>0</v>
      </c>
      <c r="M10" s="0" t="n">
        <v>0</v>
      </c>
      <c r="N10" s="0" t="n">
        <v>0</v>
      </c>
      <c r="O10" s="0" t="n">
        <v>0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5" t="n">
        <v>2</v>
      </c>
      <c r="D11" s="5" t="n">
        <v>2</v>
      </c>
      <c r="E11" s="5" t="s">
        <v>186</v>
      </c>
      <c r="F11" s="0" t="n">
        <v>0</v>
      </c>
      <c r="G11" s="0" t="n">
        <v>0</v>
      </c>
      <c r="H11" s="0" t="n">
        <v>0</v>
      </c>
      <c r="I11" s="0" t="n">
        <v>1</v>
      </c>
      <c r="J11" s="4" t="n">
        <v>0</v>
      </c>
      <c r="K11" s="0" t="n">
        <v>0</v>
      </c>
      <c r="L11" s="0" t="n">
        <v>0</v>
      </c>
      <c r="M11" s="0" t="n">
        <v>0</v>
      </c>
      <c r="N11" s="0" t="n">
        <v>0</v>
      </c>
      <c r="O11" s="0" t="n">
        <f aca="false">1</f>
        <v>1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5" t="n">
        <v>2</v>
      </c>
      <c r="D12" s="5" t="n">
        <v>1</v>
      </c>
      <c r="E12" s="5" t="s">
        <v>186</v>
      </c>
      <c r="F12" s="0" t="n">
        <v>0</v>
      </c>
      <c r="G12" s="0" t="n">
        <v>0</v>
      </c>
      <c r="H12" s="0" t="n">
        <v>0</v>
      </c>
      <c r="I12" s="0" t="n">
        <v>2</v>
      </c>
      <c r="J12" s="4" t="n">
        <v>0</v>
      </c>
      <c r="K12" s="0" t="n">
        <v>2</v>
      </c>
      <c r="L12" s="0" t="n">
        <v>0</v>
      </c>
      <c r="M12" s="0" t="n">
        <f aca="false">1</f>
        <v>1</v>
      </c>
      <c r="N12" s="0" t="n">
        <v>0</v>
      </c>
      <c r="O12" s="0" t="n">
        <v>0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5" t="n">
        <v>2</v>
      </c>
      <c r="D13" s="5" t="s">
        <v>186</v>
      </c>
      <c r="E13" s="5" t="s">
        <v>186</v>
      </c>
      <c r="F13" s="0" t="n">
        <v>0</v>
      </c>
      <c r="G13" s="0" t="n">
        <v>0</v>
      </c>
      <c r="H13" s="0" t="n">
        <v>0</v>
      </c>
      <c r="I13" s="0" t="n">
        <v>0</v>
      </c>
      <c r="J13" s="4" t="n">
        <v>0</v>
      </c>
      <c r="K13" s="0" t="n">
        <v>0</v>
      </c>
      <c r="L13" s="0" t="n">
        <v>0</v>
      </c>
      <c r="M13" s="0" t="n">
        <v>0</v>
      </c>
      <c r="N13" s="0" t="n">
        <v>0</v>
      </c>
      <c r="O13" s="0" t="n">
        <v>0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5" t="n">
        <v>0</v>
      </c>
      <c r="D14" s="5" t="s">
        <v>186</v>
      </c>
      <c r="E14" s="5" t="s">
        <v>186</v>
      </c>
      <c r="F14" s="0" t="n">
        <v>0</v>
      </c>
      <c r="G14" s="0" t="n">
        <v>0</v>
      </c>
      <c r="H14" s="0" t="n">
        <v>0</v>
      </c>
      <c r="I14" s="0" t="n">
        <v>0</v>
      </c>
      <c r="J14" s="4" t="n">
        <v>0</v>
      </c>
      <c r="K14" s="0" t="n">
        <v>0</v>
      </c>
      <c r="L14" s="0" t="n">
        <v>0</v>
      </c>
      <c r="M14" s="0" t="n">
        <v>0</v>
      </c>
      <c r="N14" s="0" t="n">
        <v>0</v>
      </c>
      <c r="O14" s="0" t="n">
        <v>0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5" t="n">
        <v>0</v>
      </c>
      <c r="D15" s="5" t="n">
        <v>4</v>
      </c>
      <c r="E15" s="5" t="n">
        <v>1</v>
      </c>
      <c r="F15" s="0" t="n">
        <v>1</v>
      </c>
      <c r="G15" s="0" t="n">
        <v>0</v>
      </c>
      <c r="H15" s="0" t="n">
        <v>4</v>
      </c>
      <c r="I15" s="0" t="n">
        <v>0</v>
      </c>
      <c r="J15" s="4" t="n">
        <v>0</v>
      </c>
      <c r="K15" s="0" t="n">
        <v>0</v>
      </c>
      <c r="L15" s="0" t="n">
        <v>0</v>
      </c>
      <c r="M15" s="0" t="n">
        <v>0</v>
      </c>
      <c r="N15" s="0" t="n">
        <v>0</v>
      </c>
      <c r="O15" s="0" t="n">
        <v>0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5" t="n">
        <v>0</v>
      </c>
      <c r="D16" s="5" t="s">
        <v>186</v>
      </c>
      <c r="E16" s="5" t="s">
        <v>186</v>
      </c>
      <c r="F16" s="0" t="n">
        <v>0</v>
      </c>
      <c r="G16" s="0" t="n">
        <v>0</v>
      </c>
      <c r="H16" s="0" t="n">
        <v>0</v>
      </c>
      <c r="I16" s="0" t="n">
        <v>0</v>
      </c>
      <c r="J16" s="4" t="n">
        <v>0</v>
      </c>
      <c r="K16" s="0" t="n">
        <v>0</v>
      </c>
      <c r="L16" s="0" t="n">
        <v>0</v>
      </c>
      <c r="M16" s="0" t="n">
        <v>0</v>
      </c>
      <c r="N16" s="0" t="n">
        <v>0</v>
      </c>
      <c r="O16" s="0" t="n">
        <v>0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5" t="n">
        <v>0</v>
      </c>
      <c r="D17" s="5" t="s">
        <v>186</v>
      </c>
      <c r="E17" s="5" t="s">
        <v>186</v>
      </c>
      <c r="F17" s="0" t="n">
        <v>0</v>
      </c>
      <c r="G17" s="0" t="n">
        <v>0</v>
      </c>
      <c r="H17" s="0" t="n">
        <v>0</v>
      </c>
      <c r="I17" s="0" t="n">
        <v>1</v>
      </c>
      <c r="J17" s="4" t="n">
        <v>0</v>
      </c>
      <c r="K17" s="0" t="n">
        <v>0</v>
      </c>
      <c r="L17" s="0" t="n">
        <v>0</v>
      </c>
      <c r="M17" s="0" t="n">
        <v>0</v>
      </c>
      <c r="N17" s="0" t="n">
        <v>0</v>
      </c>
      <c r="O17" s="0" t="n">
        <v>0</v>
      </c>
    </row>
    <row r="18" customFormat="false" ht="13.8" hidden="false" customHeight="false" outlineLevel="0" collapsed="false">
      <c r="A18" s="0" t="n">
        <v>7017</v>
      </c>
      <c r="B18" s="0" t="s">
        <v>31</v>
      </c>
      <c r="C18" s="5" t="n">
        <v>0</v>
      </c>
      <c r="D18" s="5" t="n">
        <v>1</v>
      </c>
      <c r="E18" s="5" t="s">
        <v>186</v>
      </c>
      <c r="F18" s="0" t="n">
        <v>0</v>
      </c>
      <c r="G18" s="0" t="n">
        <v>0</v>
      </c>
      <c r="H18" s="0" t="n">
        <v>0</v>
      </c>
      <c r="I18" s="0" t="n">
        <v>2</v>
      </c>
      <c r="J18" s="4" t="n">
        <v>0</v>
      </c>
      <c r="K18" s="0" t="n">
        <v>0</v>
      </c>
      <c r="L18" s="0" t="n">
        <v>0</v>
      </c>
      <c r="M18" s="0" t="n">
        <v>0</v>
      </c>
      <c r="N18" s="0" t="n">
        <v>0</v>
      </c>
      <c r="O18" s="0" t="n">
        <v>0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5" t="n">
        <v>0</v>
      </c>
      <c r="D19" s="5" t="s">
        <v>186</v>
      </c>
      <c r="E19" s="5" t="s">
        <v>186</v>
      </c>
      <c r="F19" s="0" t="n">
        <v>0</v>
      </c>
      <c r="G19" s="0" t="n">
        <v>0</v>
      </c>
      <c r="H19" s="0" t="n">
        <v>0</v>
      </c>
      <c r="I19" s="0" t="n">
        <v>0</v>
      </c>
      <c r="J19" s="4" t="n">
        <v>0</v>
      </c>
      <c r="K19" s="0" t="n">
        <v>0</v>
      </c>
      <c r="L19" s="0" t="n">
        <v>0</v>
      </c>
      <c r="M19" s="0" t="n">
        <v>0</v>
      </c>
      <c r="N19" s="0" t="n">
        <v>0</v>
      </c>
      <c r="O19" s="0" t="n">
        <v>0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5" t="n">
        <v>0</v>
      </c>
      <c r="D20" s="5" t="s">
        <v>186</v>
      </c>
      <c r="E20" s="5" t="s">
        <v>186</v>
      </c>
      <c r="F20" s="0" t="n">
        <v>0</v>
      </c>
      <c r="G20" s="0" t="n">
        <v>0</v>
      </c>
      <c r="H20" s="0" t="n">
        <v>0</v>
      </c>
      <c r="I20" s="0" t="n">
        <v>0</v>
      </c>
      <c r="J20" s="4" t="n">
        <v>0</v>
      </c>
      <c r="K20" s="0" t="n">
        <v>0</v>
      </c>
      <c r="L20" s="0" t="n">
        <v>0</v>
      </c>
      <c r="M20" s="0" t="n">
        <v>0</v>
      </c>
      <c r="N20" s="0" t="n">
        <v>0</v>
      </c>
      <c r="O20" s="0" t="n">
        <v>0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5" t="n">
        <v>0</v>
      </c>
      <c r="D21" s="5" t="s">
        <v>186</v>
      </c>
      <c r="E21" s="5" t="s">
        <v>186</v>
      </c>
      <c r="F21" s="0" t="n">
        <v>0</v>
      </c>
      <c r="G21" s="0" t="n">
        <v>1</v>
      </c>
      <c r="H21" s="0" t="n">
        <v>0</v>
      </c>
      <c r="I21" s="0" t="n">
        <v>0</v>
      </c>
      <c r="J21" s="4" t="n">
        <v>0</v>
      </c>
      <c r="K21" s="0" t="n">
        <v>0</v>
      </c>
      <c r="L21" s="0" t="n">
        <v>0</v>
      </c>
      <c r="M21" s="0" t="n">
        <v>0</v>
      </c>
      <c r="N21" s="0" t="n">
        <v>0</v>
      </c>
      <c r="O21" s="0" t="n">
        <v>0</v>
      </c>
    </row>
    <row r="22" customFormat="false" ht="13.8" hidden="false" customHeight="false" outlineLevel="0" collapsed="false">
      <c r="A22" s="0" t="n">
        <v>7021</v>
      </c>
      <c r="B22" s="0" t="s">
        <v>35</v>
      </c>
      <c r="C22" s="5" t="n">
        <v>0</v>
      </c>
      <c r="D22" s="5" t="s">
        <v>186</v>
      </c>
      <c r="E22" s="5" t="s">
        <v>186</v>
      </c>
      <c r="F22" s="0" t="n">
        <v>0</v>
      </c>
      <c r="G22" s="0" t="n">
        <v>0</v>
      </c>
      <c r="H22" s="0" t="n">
        <v>0</v>
      </c>
      <c r="I22" s="0" t="n">
        <v>0</v>
      </c>
      <c r="J22" s="4" t="n">
        <v>0</v>
      </c>
      <c r="K22" s="0" t="n">
        <v>0</v>
      </c>
      <c r="L22" s="0" t="n">
        <v>0</v>
      </c>
      <c r="M22" s="0" t="n">
        <v>0</v>
      </c>
      <c r="N22" s="0" t="n">
        <v>0</v>
      </c>
      <c r="O22" s="0" t="n">
        <v>0</v>
      </c>
    </row>
    <row r="23" customFormat="false" ht="13.8" hidden="false" customHeight="false" outlineLevel="0" collapsed="false">
      <c r="A23" s="0" t="n">
        <v>7022</v>
      </c>
      <c r="B23" s="0" t="s">
        <v>36</v>
      </c>
      <c r="C23" s="5" t="n">
        <v>0</v>
      </c>
      <c r="D23" s="5" t="s">
        <v>186</v>
      </c>
      <c r="E23" s="5" t="n">
        <v>2</v>
      </c>
      <c r="F23" s="0" t="n">
        <v>2</v>
      </c>
      <c r="G23" s="0" t="n">
        <v>1</v>
      </c>
      <c r="H23" s="0" t="n">
        <v>0</v>
      </c>
      <c r="I23" s="0" t="n">
        <v>1</v>
      </c>
      <c r="J23" s="4" t="n">
        <v>0</v>
      </c>
      <c r="K23" s="0" t="n">
        <v>0</v>
      </c>
      <c r="L23" s="0" t="n">
        <v>0</v>
      </c>
      <c r="M23" s="0" t="n">
        <v>0</v>
      </c>
      <c r="N23" s="0" t="n">
        <v>0</v>
      </c>
      <c r="O23" s="0" t="n">
        <v>0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5" t="n">
        <v>1</v>
      </c>
      <c r="D24" s="5" t="n">
        <v>2</v>
      </c>
      <c r="E24" s="5" t="s">
        <v>186</v>
      </c>
      <c r="F24" s="0" t="n">
        <v>0</v>
      </c>
      <c r="G24" s="0" t="n">
        <v>0</v>
      </c>
      <c r="H24" s="0" t="n">
        <v>0</v>
      </c>
      <c r="I24" s="0" t="n">
        <v>0</v>
      </c>
      <c r="J24" s="4" t="n">
        <v>0</v>
      </c>
      <c r="K24" s="0" t="n">
        <v>0</v>
      </c>
      <c r="L24" s="0" t="n">
        <v>0</v>
      </c>
      <c r="M24" s="0" t="n">
        <v>0</v>
      </c>
      <c r="N24" s="0" t="n">
        <v>0</v>
      </c>
      <c r="O24" s="0" t="n">
        <v>0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5" t="n">
        <v>0</v>
      </c>
      <c r="D25" s="5" t="s">
        <v>186</v>
      </c>
      <c r="E25" s="5" t="s">
        <v>186</v>
      </c>
      <c r="F25" s="0" t="n">
        <v>0</v>
      </c>
      <c r="G25" s="0" t="n">
        <v>0</v>
      </c>
      <c r="H25" s="0" t="n">
        <v>0</v>
      </c>
      <c r="I25" s="0" t="n">
        <v>0</v>
      </c>
      <c r="J25" s="4" t="n">
        <v>0</v>
      </c>
      <c r="K25" s="0" t="n">
        <v>0</v>
      </c>
      <c r="L25" s="0" t="n">
        <v>0</v>
      </c>
      <c r="M25" s="0" t="n">
        <v>0</v>
      </c>
      <c r="N25" s="0" t="n">
        <v>0</v>
      </c>
      <c r="O25" s="0" t="n">
        <v>0</v>
      </c>
    </row>
    <row r="26" customFormat="false" ht="13.8" hidden="false" customHeight="false" outlineLevel="0" collapsed="false">
      <c r="A26" s="0" t="n">
        <v>7025</v>
      </c>
      <c r="B26" s="0" t="s">
        <v>39</v>
      </c>
      <c r="C26" s="5" t="n">
        <v>0</v>
      </c>
      <c r="D26" s="5" t="s">
        <v>186</v>
      </c>
      <c r="E26" s="5" t="s">
        <v>186</v>
      </c>
      <c r="F26" s="0" t="n">
        <v>0</v>
      </c>
      <c r="G26" s="0" t="n">
        <v>0</v>
      </c>
      <c r="H26" s="0" t="n">
        <v>0</v>
      </c>
      <c r="I26" s="0" t="n">
        <v>0</v>
      </c>
      <c r="J26" s="4" t="n">
        <v>0</v>
      </c>
      <c r="K26" s="0" t="n">
        <v>0</v>
      </c>
      <c r="L26" s="0" t="n">
        <v>0</v>
      </c>
      <c r="M26" s="0" t="n">
        <v>0</v>
      </c>
      <c r="N26" s="0" t="n">
        <v>0</v>
      </c>
      <c r="O26" s="0" t="n">
        <v>0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5" t="n">
        <v>0</v>
      </c>
      <c r="D27" s="5" t="s">
        <v>186</v>
      </c>
      <c r="E27" s="5" t="s">
        <v>186</v>
      </c>
      <c r="F27" s="0" t="n">
        <v>0</v>
      </c>
      <c r="G27" s="0" t="n">
        <v>1</v>
      </c>
      <c r="H27" s="0" t="n">
        <v>0</v>
      </c>
      <c r="I27" s="0" t="n">
        <v>2</v>
      </c>
      <c r="J27" s="4" t="n">
        <v>0</v>
      </c>
      <c r="K27" s="0" t="n">
        <v>0</v>
      </c>
      <c r="L27" s="0" t="n">
        <v>1</v>
      </c>
      <c r="M27" s="0" t="n">
        <v>0</v>
      </c>
      <c r="N27" s="0" t="n">
        <v>0</v>
      </c>
      <c r="O27" s="0" t="n">
        <v>0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5" t="n">
        <v>0</v>
      </c>
      <c r="D28" s="5" t="s">
        <v>186</v>
      </c>
      <c r="E28" s="5" t="s">
        <v>186</v>
      </c>
      <c r="F28" s="0" t="n">
        <v>3</v>
      </c>
      <c r="G28" s="0" t="n">
        <v>3</v>
      </c>
      <c r="H28" s="0" t="n">
        <v>0</v>
      </c>
      <c r="I28" s="0" t="n">
        <v>11</v>
      </c>
      <c r="J28" s="4" t="n">
        <v>0</v>
      </c>
      <c r="K28" s="0" t="n">
        <v>0</v>
      </c>
      <c r="L28" s="0" t="n">
        <v>0</v>
      </c>
      <c r="M28" s="0" t="n">
        <v>0</v>
      </c>
      <c r="N28" s="0" t="n">
        <v>0</v>
      </c>
      <c r="O28" s="0" t="n">
        <v>0</v>
      </c>
    </row>
    <row r="29" customFormat="false" ht="13.8" hidden="false" customHeight="false" outlineLevel="0" collapsed="false">
      <c r="A29" s="0" t="n">
        <v>7028</v>
      </c>
      <c r="B29" s="0" t="s">
        <v>42</v>
      </c>
      <c r="C29" s="5" t="n">
        <v>1</v>
      </c>
      <c r="D29" s="5" t="s">
        <v>186</v>
      </c>
      <c r="E29" s="5" t="s">
        <v>186</v>
      </c>
      <c r="F29" s="0" t="n">
        <v>1</v>
      </c>
      <c r="G29" s="0" t="n">
        <v>0</v>
      </c>
      <c r="H29" s="0" t="n">
        <v>0</v>
      </c>
      <c r="I29" s="0" t="n">
        <v>0</v>
      </c>
      <c r="J29" s="4" t="n">
        <v>0</v>
      </c>
      <c r="K29" s="0" t="n">
        <v>0</v>
      </c>
      <c r="L29" s="0" t="n">
        <v>0</v>
      </c>
      <c r="M29" s="0" t="n">
        <v>0</v>
      </c>
      <c r="N29" s="0" t="n">
        <v>0</v>
      </c>
      <c r="O29" s="0" t="n">
        <v>0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5" t="n">
        <v>0</v>
      </c>
      <c r="D30" s="5" t="s">
        <v>186</v>
      </c>
      <c r="E30" s="5" t="s">
        <v>186</v>
      </c>
      <c r="F30" s="0" t="n">
        <v>0</v>
      </c>
      <c r="G30" s="0" t="n">
        <v>0</v>
      </c>
      <c r="H30" s="0" t="n">
        <v>0</v>
      </c>
      <c r="I30" s="0" t="n">
        <v>0</v>
      </c>
      <c r="J30" s="4" t="n">
        <v>0</v>
      </c>
      <c r="K30" s="0" t="n">
        <v>0</v>
      </c>
      <c r="L30" s="0" t="n">
        <v>0</v>
      </c>
      <c r="M30" s="0" t="n">
        <v>0</v>
      </c>
      <c r="N30" s="0" t="n">
        <v>0</v>
      </c>
      <c r="O30" s="0" t="n">
        <v>0</v>
      </c>
    </row>
    <row r="31" customFormat="false" ht="13.8" hidden="false" customHeight="false" outlineLevel="0" collapsed="false">
      <c r="A31" s="0" t="n">
        <v>7030</v>
      </c>
      <c r="B31" s="0" t="s">
        <v>44</v>
      </c>
      <c r="C31" s="5" t="n">
        <v>0</v>
      </c>
      <c r="D31" s="5" t="s">
        <v>186</v>
      </c>
      <c r="E31" s="5" t="s">
        <v>186</v>
      </c>
      <c r="F31" s="0" t="n">
        <v>0</v>
      </c>
      <c r="G31" s="0" t="n">
        <v>0</v>
      </c>
      <c r="H31" s="0" t="n">
        <v>0</v>
      </c>
      <c r="I31" s="0" t="n">
        <v>1</v>
      </c>
      <c r="J31" s="4" t="n">
        <v>0</v>
      </c>
      <c r="K31" s="0" t="n">
        <v>0</v>
      </c>
      <c r="L31" s="0" t="n">
        <v>0</v>
      </c>
      <c r="M31" s="0" t="n">
        <v>0</v>
      </c>
      <c r="N31" s="0" t="n">
        <v>0</v>
      </c>
      <c r="O31" s="0" t="n">
        <v>0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5" t="n">
        <v>0</v>
      </c>
      <c r="D32" s="5" t="s">
        <v>186</v>
      </c>
      <c r="E32" s="5" t="s">
        <v>186</v>
      </c>
      <c r="F32" s="0" t="n">
        <v>0</v>
      </c>
      <c r="G32" s="0" t="n">
        <v>2</v>
      </c>
      <c r="H32" s="0" t="n">
        <v>0</v>
      </c>
      <c r="I32" s="0" t="n">
        <v>5</v>
      </c>
      <c r="J32" s="4" t="n">
        <v>0</v>
      </c>
      <c r="K32" s="0" t="n">
        <v>0</v>
      </c>
      <c r="L32" s="0" t="n">
        <v>0</v>
      </c>
      <c r="M32" s="0" t="n">
        <v>0</v>
      </c>
      <c r="N32" s="0" t="n">
        <v>0</v>
      </c>
      <c r="O32" s="0" t="n">
        <v>0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5" t="n">
        <v>2</v>
      </c>
      <c r="D33" s="5" t="n">
        <v>5</v>
      </c>
      <c r="E33" s="5" t="s">
        <v>186</v>
      </c>
      <c r="F33" s="0" t="n">
        <v>0</v>
      </c>
      <c r="G33" s="0" t="n">
        <v>13</v>
      </c>
      <c r="H33" s="0" t="n">
        <v>0</v>
      </c>
      <c r="I33" s="0" t="n">
        <v>0</v>
      </c>
      <c r="J33" s="4" t="n">
        <v>0</v>
      </c>
      <c r="K33" s="0" t="n">
        <v>0</v>
      </c>
      <c r="L33" s="0" t="n">
        <v>0</v>
      </c>
      <c r="M33" s="0" t="n">
        <v>0</v>
      </c>
      <c r="N33" s="0" t="n">
        <v>0</v>
      </c>
      <c r="O33" s="0" t="n">
        <v>0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5" t="n">
        <v>6</v>
      </c>
      <c r="D34" s="5" t="n">
        <v>5</v>
      </c>
      <c r="E34" s="5" t="s">
        <v>186</v>
      </c>
      <c r="F34" s="0" t="n">
        <v>12</v>
      </c>
      <c r="G34" s="0" t="n">
        <v>0</v>
      </c>
      <c r="H34" s="0" t="n">
        <v>0</v>
      </c>
      <c r="I34" s="0" t="n">
        <v>3</v>
      </c>
      <c r="J34" s="4" t="n">
        <v>0</v>
      </c>
      <c r="K34" s="0" t="n">
        <v>0</v>
      </c>
      <c r="L34" s="0" t="n">
        <v>0</v>
      </c>
      <c r="M34" s="0" t="n">
        <v>0</v>
      </c>
      <c r="N34" s="0" t="n">
        <v>0</v>
      </c>
      <c r="O34" s="0" t="n">
        <v>0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5" t="n">
        <v>3</v>
      </c>
      <c r="D35" s="5" t="s">
        <v>186</v>
      </c>
      <c r="E35" s="5" t="s">
        <v>186</v>
      </c>
      <c r="F35" s="0" t="n">
        <v>0</v>
      </c>
      <c r="G35" s="0" t="n">
        <v>1</v>
      </c>
      <c r="H35" s="0" t="n">
        <v>0</v>
      </c>
      <c r="I35" s="0" t="n">
        <v>0</v>
      </c>
      <c r="J35" s="4" t="n">
        <v>0</v>
      </c>
      <c r="K35" s="0" t="n">
        <v>0</v>
      </c>
      <c r="L35" s="0" t="n">
        <v>0</v>
      </c>
      <c r="M35" s="0" t="n">
        <v>0</v>
      </c>
      <c r="N35" s="0" t="n">
        <v>0</v>
      </c>
      <c r="O35" s="0" t="n">
        <v>0</v>
      </c>
    </row>
    <row r="36" customFormat="false" ht="13.8" hidden="false" customHeight="false" outlineLevel="0" collapsed="false">
      <c r="A36" s="0" t="n">
        <v>7035</v>
      </c>
      <c r="B36" s="0" t="s">
        <v>49</v>
      </c>
      <c r="C36" s="5" t="n">
        <v>0</v>
      </c>
      <c r="D36" s="5" t="s">
        <v>186</v>
      </c>
      <c r="E36" s="5" t="s">
        <v>186</v>
      </c>
      <c r="F36" s="0" t="n">
        <v>0</v>
      </c>
      <c r="G36" s="0" t="n">
        <v>0</v>
      </c>
      <c r="H36" s="0" t="n">
        <v>0</v>
      </c>
      <c r="I36" s="0" t="n">
        <v>0</v>
      </c>
      <c r="J36" s="4" t="n">
        <v>0</v>
      </c>
      <c r="K36" s="0" t="n">
        <v>0</v>
      </c>
      <c r="L36" s="0" t="n">
        <v>0</v>
      </c>
      <c r="M36" s="0" t="n">
        <v>0</v>
      </c>
      <c r="N36" s="0" t="n">
        <v>0</v>
      </c>
      <c r="O36" s="0" t="n">
        <v>0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5" t="n">
        <v>0</v>
      </c>
      <c r="D37" s="5" t="n">
        <v>10</v>
      </c>
      <c r="E37" s="5" t="s">
        <v>186</v>
      </c>
      <c r="F37" s="0" t="n">
        <v>0</v>
      </c>
      <c r="G37" s="0" t="n">
        <v>1</v>
      </c>
      <c r="H37" s="0" t="n">
        <v>0</v>
      </c>
      <c r="I37" s="0" t="n">
        <v>4</v>
      </c>
      <c r="J37" s="4" t="n">
        <v>0</v>
      </c>
      <c r="K37" s="0" t="n">
        <v>0</v>
      </c>
      <c r="L37" s="0" t="n">
        <v>0</v>
      </c>
      <c r="M37" s="0" t="n">
        <v>0</v>
      </c>
      <c r="N37" s="0" t="n">
        <v>0</v>
      </c>
      <c r="O37" s="0" t="n">
        <v>0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5" t="n">
        <v>0</v>
      </c>
      <c r="D38" s="5" t="s">
        <v>186</v>
      </c>
      <c r="E38" s="5" t="n">
        <v>3</v>
      </c>
      <c r="F38" s="0" t="n">
        <v>0</v>
      </c>
      <c r="G38" s="0" t="n">
        <v>0</v>
      </c>
      <c r="H38" s="0" t="n">
        <v>0</v>
      </c>
      <c r="I38" s="0" t="n">
        <v>0</v>
      </c>
      <c r="J38" s="4" t="n">
        <v>0</v>
      </c>
      <c r="K38" s="0" t="n">
        <v>0</v>
      </c>
      <c r="L38" s="0" t="n">
        <v>0</v>
      </c>
      <c r="M38" s="0" t="n">
        <v>0</v>
      </c>
      <c r="N38" s="0" t="n">
        <v>0</v>
      </c>
      <c r="O38" s="0" t="n">
        <v>0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5" t="n">
        <v>0</v>
      </c>
      <c r="D39" s="5" t="n">
        <v>2</v>
      </c>
      <c r="E39" s="5" t="s">
        <v>186</v>
      </c>
      <c r="F39" s="0" t="n">
        <v>0</v>
      </c>
      <c r="G39" s="0" t="n">
        <v>0</v>
      </c>
      <c r="H39" s="0" t="n">
        <v>0</v>
      </c>
      <c r="I39" s="0" t="n">
        <v>0</v>
      </c>
      <c r="J39" s="4" t="n">
        <v>0</v>
      </c>
      <c r="K39" s="0" t="n">
        <v>0</v>
      </c>
      <c r="L39" s="0" t="n">
        <v>0</v>
      </c>
      <c r="M39" s="0" t="n">
        <v>0</v>
      </c>
      <c r="N39" s="0" t="n">
        <v>0</v>
      </c>
      <c r="O39" s="0" t="n">
        <v>0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5" t="n">
        <v>0</v>
      </c>
      <c r="D40" s="5" t="s">
        <v>186</v>
      </c>
      <c r="E40" s="5" t="n">
        <v>7</v>
      </c>
      <c r="F40" s="0" t="n">
        <v>0</v>
      </c>
      <c r="G40" s="0" t="n">
        <v>2</v>
      </c>
      <c r="H40" s="0" t="n">
        <v>0</v>
      </c>
      <c r="I40" s="0" t="n">
        <v>0</v>
      </c>
      <c r="J40" s="4" t="n">
        <v>0</v>
      </c>
      <c r="K40" s="0" t="n">
        <v>0</v>
      </c>
      <c r="L40" s="0" t="n">
        <v>0</v>
      </c>
      <c r="M40" s="0" t="n">
        <v>0</v>
      </c>
      <c r="N40" s="0" t="n">
        <v>0</v>
      </c>
      <c r="O40" s="0" t="n">
        <v>0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5" t="n">
        <v>4</v>
      </c>
      <c r="D41" s="5" t="n">
        <v>35</v>
      </c>
      <c r="E41" s="5" t="s">
        <v>186</v>
      </c>
      <c r="F41" s="0" t="n">
        <v>6</v>
      </c>
      <c r="G41" s="0" t="n">
        <v>2</v>
      </c>
      <c r="H41" s="0" t="n">
        <v>3</v>
      </c>
      <c r="I41" s="0" t="n">
        <v>46</v>
      </c>
      <c r="J41" s="4" t="n">
        <v>0</v>
      </c>
      <c r="K41" s="0" t="n">
        <f aca="false">4+1</f>
        <v>5</v>
      </c>
      <c r="L41" s="0" t="n">
        <v>0</v>
      </c>
      <c r="M41" s="0" t="n">
        <v>2</v>
      </c>
      <c r="N41" s="0" t="n">
        <v>0</v>
      </c>
      <c r="O41" s="0" t="n">
        <v>2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5" t="n">
        <v>1</v>
      </c>
      <c r="D42" s="5" t="s">
        <v>186</v>
      </c>
      <c r="E42" s="5" t="s">
        <v>186</v>
      </c>
      <c r="F42" s="0" t="n">
        <v>0</v>
      </c>
      <c r="G42" s="0" t="n">
        <v>0</v>
      </c>
      <c r="H42" s="0" t="n">
        <v>0</v>
      </c>
      <c r="I42" s="0" t="n">
        <v>0</v>
      </c>
      <c r="J42" s="4" t="n">
        <v>0</v>
      </c>
      <c r="K42" s="0" t="n">
        <v>0</v>
      </c>
      <c r="L42" s="0" t="n">
        <v>0</v>
      </c>
      <c r="M42" s="0" t="n">
        <v>0</v>
      </c>
      <c r="N42" s="0" t="n">
        <v>0</v>
      </c>
      <c r="O42" s="0" t="n">
        <v>0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5" t="n">
        <v>6</v>
      </c>
      <c r="D43" s="5" t="s">
        <v>186</v>
      </c>
      <c r="E43" s="5" t="s">
        <v>186</v>
      </c>
      <c r="F43" s="0" t="n">
        <v>0</v>
      </c>
      <c r="G43" s="0" t="n">
        <v>1</v>
      </c>
      <c r="H43" s="0" t="n">
        <v>0</v>
      </c>
      <c r="I43" s="0" t="n">
        <v>0</v>
      </c>
      <c r="J43" s="4" t="n">
        <v>0</v>
      </c>
      <c r="K43" s="0" t="n">
        <v>0</v>
      </c>
      <c r="L43" s="0" t="n">
        <v>0</v>
      </c>
      <c r="M43" s="0" t="n">
        <v>0</v>
      </c>
      <c r="N43" s="0" t="n">
        <v>0</v>
      </c>
      <c r="O43" s="0" t="n">
        <v>0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5" t="n">
        <v>0</v>
      </c>
      <c r="D44" s="5" t="s">
        <v>186</v>
      </c>
      <c r="E44" s="5" t="s">
        <v>186</v>
      </c>
      <c r="F44" s="0" t="n">
        <v>0</v>
      </c>
      <c r="G44" s="0" t="n">
        <v>0</v>
      </c>
      <c r="H44" s="0" t="n">
        <v>0</v>
      </c>
      <c r="I44" s="0" t="n">
        <v>1</v>
      </c>
      <c r="J44" s="4" t="n">
        <v>0</v>
      </c>
      <c r="K44" s="0" t="n">
        <v>0</v>
      </c>
      <c r="L44" s="0" t="n">
        <v>0</v>
      </c>
      <c r="M44" s="0" t="n">
        <v>0</v>
      </c>
      <c r="N44" s="0" t="n">
        <v>0</v>
      </c>
      <c r="O44" s="0" t="n">
        <v>0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5" t="n">
        <v>5</v>
      </c>
      <c r="D45" s="5" t="s">
        <v>186</v>
      </c>
      <c r="E45" s="5" t="s">
        <v>186</v>
      </c>
      <c r="F45" s="0" t="n">
        <v>0</v>
      </c>
      <c r="G45" s="0" t="n">
        <v>0</v>
      </c>
      <c r="H45" s="0" t="n">
        <v>0</v>
      </c>
      <c r="I45" s="0" t="n">
        <v>1</v>
      </c>
      <c r="J45" s="4" t="n">
        <v>0</v>
      </c>
      <c r="K45" s="0" t="n">
        <v>0</v>
      </c>
      <c r="L45" s="0" t="n">
        <v>0</v>
      </c>
      <c r="M45" s="0" t="n">
        <v>0</v>
      </c>
      <c r="N45" s="0" t="n">
        <v>0</v>
      </c>
      <c r="O45" s="0" t="n">
        <v>0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5" t="n">
        <v>3</v>
      </c>
      <c r="D46" s="5" t="s">
        <v>186</v>
      </c>
      <c r="E46" s="5" t="s">
        <v>186</v>
      </c>
      <c r="F46" s="0" t="n">
        <v>0</v>
      </c>
      <c r="G46" s="0" t="n">
        <v>0</v>
      </c>
      <c r="H46" s="0" t="n">
        <v>0</v>
      </c>
      <c r="I46" s="0" t="n">
        <v>0</v>
      </c>
      <c r="J46" s="4" t="n">
        <v>0</v>
      </c>
      <c r="K46" s="0" t="n">
        <v>0</v>
      </c>
      <c r="L46" s="0" t="n">
        <v>0</v>
      </c>
      <c r="M46" s="0" t="n">
        <v>0</v>
      </c>
      <c r="N46" s="0" t="n">
        <v>0</v>
      </c>
      <c r="O46" s="0" t="n">
        <v>0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5" t="n">
        <v>0</v>
      </c>
      <c r="D47" s="5" t="s">
        <v>186</v>
      </c>
      <c r="E47" s="5" t="s">
        <v>186</v>
      </c>
      <c r="F47" s="0" t="n">
        <v>0</v>
      </c>
      <c r="G47" s="0" t="n">
        <v>0</v>
      </c>
      <c r="H47" s="0" t="n">
        <v>0</v>
      </c>
      <c r="I47" s="0" t="n">
        <v>0</v>
      </c>
      <c r="J47" s="4" t="n">
        <v>0</v>
      </c>
      <c r="K47" s="0" t="n">
        <v>0</v>
      </c>
      <c r="L47" s="0" t="n">
        <v>0</v>
      </c>
      <c r="M47" s="0" t="n">
        <v>0</v>
      </c>
      <c r="N47" s="0" t="n">
        <v>0</v>
      </c>
      <c r="O47" s="0" t="n">
        <v>0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5" t="n">
        <v>0</v>
      </c>
      <c r="D48" s="5" t="s">
        <v>186</v>
      </c>
      <c r="E48" s="5" t="s">
        <v>186</v>
      </c>
      <c r="F48" s="0" t="n">
        <v>1</v>
      </c>
      <c r="G48" s="0" t="n">
        <v>0</v>
      </c>
      <c r="H48" s="0" t="n">
        <v>0</v>
      </c>
      <c r="I48" s="0" t="n">
        <v>1</v>
      </c>
      <c r="J48" s="4" t="n">
        <v>0</v>
      </c>
      <c r="K48" s="0" t="n">
        <v>0</v>
      </c>
      <c r="L48" s="0" t="n">
        <v>0</v>
      </c>
      <c r="M48" s="0" t="n">
        <v>0</v>
      </c>
      <c r="N48" s="0" t="n">
        <v>0</v>
      </c>
      <c r="O48" s="0" t="n">
        <v>0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5" t="n">
        <v>0</v>
      </c>
      <c r="D49" s="5" t="s">
        <v>186</v>
      </c>
      <c r="E49" s="5" t="n">
        <v>4</v>
      </c>
      <c r="F49" s="4" t="n">
        <v>0</v>
      </c>
      <c r="G49" s="0" t="n">
        <v>1</v>
      </c>
      <c r="H49" s="0" t="n">
        <v>0</v>
      </c>
      <c r="I49" s="0" t="n">
        <v>8</v>
      </c>
      <c r="J49" s="4" t="n">
        <v>0</v>
      </c>
      <c r="K49" s="0" t="n">
        <v>0</v>
      </c>
      <c r="L49" s="0" t="n">
        <v>0</v>
      </c>
      <c r="M49" s="0" t="n">
        <v>0</v>
      </c>
      <c r="N49" s="0" t="n">
        <v>0</v>
      </c>
      <c r="O49" s="0" t="n">
        <v>0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5" t="n">
        <v>0</v>
      </c>
      <c r="D50" s="5" t="s">
        <v>186</v>
      </c>
      <c r="E50" s="5" t="s">
        <v>186</v>
      </c>
      <c r="F50" s="4" t="n">
        <v>0</v>
      </c>
      <c r="G50" s="0" t="n">
        <v>0</v>
      </c>
      <c r="H50" s="0" t="n">
        <v>0</v>
      </c>
      <c r="I50" s="0" t="n">
        <v>3</v>
      </c>
      <c r="J50" s="4" t="n">
        <v>0</v>
      </c>
      <c r="K50" s="0" t="n">
        <v>0</v>
      </c>
      <c r="L50" s="0" t="n">
        <v>0</v>
      </c>
      <c r="M50" s="0" t="n">
        <v>0</v>
      </c>
      <c r="N50" s="0" t="n">
        <v>0</v>
      </c>
      <c r="O50" s="0" t="n">
        <v>0</v>
      </c>
    </row>
    <row r="51" customFormat="false" ht="13.8" hidden="false" customHeight="false" outlineLevel="0" collapsed="false">
      <c r="A51" s="0" t="n">
        <v>7050</v>
      </c>
      <c r="B51" s="0" t="s">
        <v>64</v>
      </c>
      <c r="C51" s="5" t="n">
        <v>0</v>
      </c>
      <c r="D51" s="5" t="s">
        <v>186</v>
      </c>
      <c r="E51" s="5" t="s">
        <v>186</v>
      </c>
      <c r="F51" s="4" t="n">
        <v>0</v>
      </c>
      <c r="G51" s="0" t="n">
        <v>0</v>
      </c>
      <c r="H51" s="0" t="n">
        <v>0</v>
      </c>
      <c r="I51" s="0" t="n">
        <v>1</v>
      </c>
      <c r="J51" s="4" t="n">
        <v>0</v>
      </c>
      <c r="K51" s="0" t="n">
        <v>0</v>
      </c>
      <c r="L51" s="0" t="n">
        <v>0</v>
      </c>
      <c r="M51" s="0" t="n">
        <v>0</v>
      </c>
      <c r="N51" s="0" t="n">
        <v>0</v>
      </c>
      <c r="O51" s="0" t="n">
        <v>0</v>
      </c>
    </row>
    <row r="52" customFormat="false" ht="13.8" hidden="false" customHeight="false" outlineLevel="0" collapsed="false">
      <c r="A52" s="0" t="n">
        <v>7051</v>
      </c>
      <c r="B52" s="0" t="s">
        <v>65</v>
      </c>
      <c r="C52" s="5" t="n">
        <v>0</v>
      </c>
      <c r="D52" s="5" t="s">
        <v>186</v>
      </c>
      <c r="E52" s="5" t="s">
        <v>186</v>
      </c>
      <c r="F52" s="0" t="n">
        <v>3</v>
      </c>
      <c r="G52" s="0" t="n">
        <v>0</v>
      </c>
      <c r="H52" s="0" t="n">
        <v>129</v>
      </c>
      <c r="I52" s="0" t="n">
        <v>4</v>
      </c>
      <c r="J52" s="4" t="n">
        <v>0</v>
      </c>
      <c r="K52" s="0" t="n">
        <v>0</v>
      </c>
      <c r="L52" s="0" t="n">
        <v>0</v>
      </c>
      <c r="M52" s="0" t="n">
        <v>0</v>
      </c>
      <c r="N52" s="0" t="n">
        <v>0</v>
      </c>
      <c r="O52" s="0" t="n">
        <v>0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5" t="n">
        <v>0</v>
      </c>
      <c r="D53" s="5" t="n">
        <v>2</v>
      </c>
      <c r="E53" s="5" t="s">
        <v>186</v>
      </c>
      <c r="F53" s="0" t="n">
        <v>0</v>
      </c>
      <c r="G53" s="0" t="n">
        <v>0</v>
      </c>
      <c r="H53" s="0" t="n">
        <v>0</v>
      </c>
      <c r="I53" s="0" t="n">
        <v>2</v>
      </c>
      <c r="J53" s="4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0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5" t="n">
        <v>0</v>
      </c>
      <c r="D54" s="5" t="s">
        <v>186</v>
      </c>
      <c r="E54" s="5" t="s">
        <v>186</v>
      </c>
      <c r="F54" s="0" t="n">
        <v>0</v>
      </c>
      <c r="G54" s="0" t="n">
        <v>0</v>
      </c>
      <c r="H54" s="0" t="n">
        <v>0</v>
      </c>
      <c r="I54" s="0" t="n">
        <v>0</v>
      </c>
      <c r="J54" s="4" t="n">
        <v>0</v>
      </c>
      <c r="K54" s="0" t="n">
        <v>0</v>
      </c>
      <c r="L54" s="0" t="n">
        <v>0</v>
      </c>
      <c r="M54" s="0" t="n">
        <v>0</v>
      </c>
      <c r="N54" s="0" t="n">
        <v>0</v>
      </c>
      <c r="O54" s="0" t="n">
        <v>0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5" t="n">
        <v>0</v>
      </c>
      <c r="D55" s="5" t="s">
        <v>186</v>
      </c>
      <c r="E55" s="5" t="s">
        <v>186</v>
      </c>
      <c r="F55" s="0" t="n">
        <v>0</v>
      </c>
      <c r="G55" s="0" t="n">
        <v>1</v>
      </c>
      <c r="H55" s="0" t="n">
        <v>0</v>
      </c>
      <c r="I55" s="0" t="n">
        <v>3</v>
      </c>
      <c r="J55" s="4" t="n">
        <v>0</v>
      </c>
      <c r="K55" s="0" t="n">
        <v>0</v>
      </c>
      <c r="L55" s="0" t="n">
        <v>0</v>
      </c>
      <c r="M55" s="0" t="n">
        <v>0</v>
      </c>
      <c r="N55" s="0" t="n">
        <v>0</v>
      </c>
      <c r="O55" s="0" t="n">
        <v>0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5" t="n">
        <v>0</v>
      </c>
      <c r="D56" s="5" t="s">
        <v>186</v>
      </c>
      <c r="E56" s="5" t="s">
        <v>186</v>
      </c>
      <c r="F56" s="0" t="n">
        <v>0</v>
      </c>
      <c r="G56" s="0" t="n">
        <v>15</v>
      </c>
      <c r="H56" s="0" t="n">
        <v>0</v>
      </c>
      <c r="I56" s="0" t="n">
        <v>0</v>
      </c>
      <c r="J56" s="4" t="n">
        <v>0</v>
      </c>
      <c r="K56" s="0" t="n">
        <v>0</v>
      </c>
      <c r="L56" s="0" t="n">
        <v>0</v>
      </c>
      <c r="M56" s="0" t="n">
        <v>0</v>
      </c>
      <c r="N56" s="0" t="n">
        <v>0</v>
      </c>
      <c r="O56" s="0" t="n">
        <v>0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5" t="n">
        <v>0</v>
      </c>
      <c r="D57" s="5" t="s">
        <v>186</v>
      </c>
      <c r="E57" s="5" t="s">
        <v>186</v>
      </c>
      <c r="F57" s="0" t="n">
        <v>0</v>
      </c>
      <c r="G57" s="0" t="n">
        <v>2</v>
      </c>
      <c r="H57" s="0" t="n">
        <v>0</v>
      </c>
      <c r="I57" s="0" t="n">
        <v>2</v>
      </c>
      <c r="J57" s="4" t="n">
        <v>0</v>
      </c>
      <c r="K57" s="0" t="n">
        <v>0</v>
      </c>
      <c r="L57" s="0" t="n">
        <v>0</v>
      </c>
      <c r="M57" s="0" t="n">
        <v>0</v>
      </c>
      <c r="N57" s="0" t="n">
        <v>0</v>
      </c>
      <c r="O57" s="0" t="n">
        <v>0</v>
      </c>
    </row>
    <row r="58" customFormat="false" ht="13.8" hidden="false" customHeight="false" outlineLevel="0" collapsed="false">
      <c r="A58" s="0" t="n">
        <v>7057</v>
      </c>
      <c r="B58" s="0" t="s">
        <v>71</v>
      </c>
      <c r="C58" s="5" t="n">
        <v>0</v>
      </c>
      <c r="D58" s="5" t="s">
        <v>186</v>
      </c>
      <c r="E58" s="5" t="n">
        <v>9</v>
      </c>
      <c r="F58" s="0" t="n">
        <v>2</v>
      </c>
      <c r="G58" s="0" t="n">
        <v>0</v>
      </c>
      <c r="H58" s="0" t="n">
        <v>0</v>
      </c>
      <c r="I58" s="0" t="n">
        <v>0</v>
      </c>
      <c r="J58" s="4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5" t="n">
        <v>3</v>
      </c>
      <c r="D59" s="5" t="s">
        <v>186</v>
      </c>
      <c r="E59" s="5" t="s">
        <v>186</v>
      </c>
      <c r="F59" s="0" t="n">
        <v>0</v>
      </c>
      <c r="G59" s="0" t="n">
        <v>5</v>
      </c>
      <c r="H59" s="0" t="n">
        <v>0</v>
      </c>
      <c r="I59" s="0" t="n">
        <v>4</v>
      </c>
      <c r="J59" s="4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5" t="n">
        <v>0</v>
      </c>
      <c r="D60" s="5" t="s">
        <v>186</v>
      </c>
      <c r="E60" s="5" t="s">
        <v>186</v>
      </c>
      <c r="F60" s="0" t="n">
        <v>0</v>
      </c>
      <c r="G60" s="0" t="n">
        <v>0</v>
      </c>
      <c r="H60" s="0" t="n">
        <v>0</v>
      </c>
      <c r="I60" s="0" t="n">
        <v>1</v>
      </c>
      <c r="J60" s="4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5" t="n">
        <v>1</v>
      </c>
      <c r="D61" s="5" t="n">
        <v>1</v>
      </c>
      <c r="E61" s="5" t="s">
        <v>186</v>
      </c>
      <c r="F61" s="0" t="n">
        <v>0</v>
      </c>
      <c r="G61" s="0" t="n">
        <v>0</v>
      </c>
      <c r="H61" s="0" t="n">
        <v>0</v>
      </c>
      <c r="I61" s="0" t="n">
        <v>2</v>
      </c>
      <c r="J61" s="4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5" t="n">
        <v>0</v>
      </c>
      <c r="D62" s="5" t="s">
        <v>186</v>
      </c>
      <c r="E62" s="5" t="n">
        <v>2</v>
      </c>
      <c r="F62" s="0" t="n">
        <v>0</v>
      </c>
      <c r="G62" s="0" t="n">
        <v>8</v>
      </c>
      <c r="H62" s="0" t="n">
        <v>0</v>
      </c>
      <c r="I62" s="0" t="n">
        <v>1</v>
      </c>
      <c r="J62" s="4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5" t="n">
        <v>0</v>
      </c>
      <c r="D63" s="5" t="s">
        <v>186</v>
      </c>
      <c r="E63" s="5" t="s">
        <v>186</v>
      </c>
      <c r="F63" s="0" t="n">
        <v>2</v>
      </c>
      <c r="G63" s="0" t="n">
        <v>0</v>
      </c>
      <c r="H63" s="0" t="n">
        <v>0</v>
      </c>
      <c r="I63" s="0" t="n">
        <v>1</v>
      </c>
      <c r="J63" s="4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5" t="n">
        <v>0</v>
      </c>
      <c r="D64" s="5" t="s">
        <v>186</v>
      </c>
      <c r="E64" s="5" t="s">
        <v>186</v>
      </c>
      <c r="F64" s="0" t="n">
        <v>0</v>
      </c>
      <c r="G64" s="0" t="n">
        <v>3</v>
      </c>
      <c r="H64" s="0" t="n">
        <v>0</v>
      </c>
      <c r="I64" s="0" t="n">
        <v>0</v>
      </c>
      <c r="J64" s="4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</row>
    <row r="65" customFormat="false" ht="13.8" hidden="false" customHeight="false" outlineLevel="0" collapsed="false">
      <c r="A65" s="0" t="n">
        <v>7064</v>
      </c>
      <c r="B65" s="0" t="s">
        <v>78</v>
      </c>
      <c r="C65" s="5" t="n">
        <v>0</v>
      </c>
      <c r="D65" s="5" t="s">
        <v>186</v>
      </c>
      <c r="E65" s="5" t="s">
        <v>186</v>
      </c>
      <c r="F65" s="0" t="n">
        <v>0</v>
      </c>
      <c r="G65" s="0" t="n">
        <v>0</v>
      </c>
      <c r="H65" s="0" t="n">
        <v>0</v>
      </c>
      <c r="I65" s="0" t="n">
        <v>0</v>
      </c>
      <c r="J65" s="4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</row>
    <row r="66" customFormat="false" ht="13.8" hidden="false" customHeight="false" outlineLevel="0" collapsed="false">
      <c r="A66" s="0" t="n">
        <v>7065</v>
      </c>
      <c r="B66" s="0" t="s">
        <v>79</v>
      </c>
      <c r="C66" s="5" t="n">
        <v>0</v>
      </c>
      <c r="D66" s="5" t="s">
        <v>186</v>
      </c>
      <c r="E66" s="5" t="s">
        <v>186</v>
      </c>
      <c r="F66" s="0" t="n">
        <v>0</v>
      </c>
      <c r="G66" s="0" t="n">
        <v>0</v>
      </c>
      <c r="H66" s="0" t="n">
        <v>0</v>
      </c>
      <c r="I66" s="0" t="n">
        <v>1</v>
      </c>
      <c r="J66" s="4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5" t="n">
        <v>0</v>
      </c>
      <c r="D67" s="5" t="s">
        <v>186</v>
      </c>
      <c r="E67" s="5" t="s">
        <v>186</v>
      </c>
      <c r="F67" s="0" t="n">
        <v>0</v>
      </c>
      <c r="G67" s="0" t="n">
        <v>0</v>
      </c>
      <c r="H67" s="0" t="n">
        <v>0</v>
      </c>
      <c r="I67" s="0" t="n">
        <v>0</v>
      </c>
      <c r="J67" s="4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</row>
    <row r="68" customFormat="false" ht="13.8" hidden="false" customHeight="false" outlineLevel="0" collapsed="false">
      <c r="A68" s="0" t="n">
        <v>7902</v>
      </c>
      <c r="B68" s="0" t="s">
        <v>81</v>
      </c>
      <c r="C68" s="5" t="n">
        <v>0</v>
      </c>
      <c r="D68" s="5" t="n">
        <v>1</v>
      </c>
      <c r="E68" s="5" t="s">
        <v>186</v>
      </c>
      <c r="F68" s="0" t="n">
        <v>0</v>
      </c>
      <c r="G68" s="0" t="n">
        <v>0</v>
      </c>
      <c r="H68" s="0" t="n">
        <v>0</v>
      </c>
      <c r="I68" s="0" t="n">
        <v>0</v>
      </c>
      <c r="J68" s="4" t="n">
        <v>0</v>
      </c>
      <c r="K68" s="0" t="n">
        <v>0</v>
      </c>
      <c r="L68" s="0" t="n">
        <v>0</v>
      </c>
      <c r="M68" s="0" t="n">
        <v>0</v>
      </c>
      <c r="N68" s="0" t="n">
        <v>0</v>
      </c>
      <c r="O68" s="0" t="n">
        <v>0</v>
      </c>
    </row>
    <row r="69" customFormat="false" ht="13.8" hidden="false" customHeight="false" outlineLevel="0" collapsed="false">
      <c r="J69" s="4"/>
    </row>
    <row r="70" customFormat="false" ht="13.8" hidden="false" customHeight="false" outlineLevel="0" collapsed="false">
      <c r="C70" s="0" t="n">
        <f aca="false">SUM(C2:C68)</f>
        <v>54</v>
      </c>
      <c r="D70" s="0" t="n">
        <f aca="false">SUM(D2:D68)</f>
        <v>85</v>
      </c>
      <c r="E70" s="0" t="n">
        <f aca="false">SUM(E2:E68)</f>
        <v>48</v>
      </c>
      <c r="F70" s="0" t="n">
        <f aca="false">SUM(F2:F68)</f>
        <v>36</v>
      </c>
      <c r="G70" s="0" t="n">
        <f aca="false">SUM(G2:G68)</f>
        <v>67</v>
      </c>
      <c r="H70" s="0" t="n">
        <f aca="false">SUM(H2:H68)</f>
        <v>139</v>
      </c>
      <c r="I70" s="0" t="n">
        <f aca="false">SUM(I2:I68)</f>
        <v>120</v>
      </c>
      <c r="J70" s="0" t="n">
        <f aca="false">SUM(J2:J68)</f>
        <v>0</v>
      </c>
      <c r="K70" s="0" t="n">
        <f aca="false">SUM(K2:K68)</f>
        <v>7</v>
      </c>
      <c r="L70" s="0" t="n">
        <f aca="false">SUM(L2:L68)</f>
        <v>1</v>
      </c>
      <c r="M70" s="0" t="n">
        <f aca="false">SUM(M2:M68)</f>
        <v>3</v>
      </c>
      <c r="N70" s="0" t="n">
        <f aca="false">SUM(N2:N68)</f>
        <v>0</v>
      </c>
      <c r="O70" s="0" t="n">
        <f aca="false">SUM(O2:O68)</f>
        <v>3</v>
      </c>
    </row>
  </sheetData>
  <conditionalFormatting sqref="F12 F13:F14 F16:F22 F24:F27 F30:F33 F35:F40 B12">
    <cfRule type="cellIs" priority="2" operator="equal" aboveAverage="0" equalAverage="0" bottom="0" percent="0" rank="0" text="" dxfId="19">
      <formula>2</formula>
    </cfRule>
  </conditionalFormatting>
  <conditionalFormatting sqref="F42:F47">
    <cfRule type="cellIs" priority="3" operator="equal" aboveAverage="0" equalAverage="0" bottom="0" percent="0" rank="0" text="" dxfId="20">
      <formula>2</formula>
    </cfRule>
  </conditionalFormatting>
  <conditionalFormatting sqref="F49:F51">
    <cfRule type="cellIs" priority="4" operator="equal" aboveAverage="0" equalAverage="0" bottom="0" percent="0" rank="0" text="" dxfId="21">
      <formula>2</formula>
    </cfRule>
  </conditionalFormatting>
  <conditionalFormatting sqref="F53:F57">
    <cfRule type="cellIs" priority="5" operator="equal" aboveAverage="0" equalAverage="0" bottom="0" percent="0" rank="0" text="" dxfId="22">
      <formula>2</formula>
    </cfRule>
  </conditionalFormatting>
  <conditionalFormatting sqref="F59:F62">
    <cfRule type="cellIs" priority="6" operator="equal" aboveAverage="0" equalAverage="0" bottom="0" percent="0" rank="0" text="" dxfId="23">
      <formula>2</formula>
    </cfRule>
  </conditionalFormatting>
  <conditionalFormatting sqref="F64:F69">
    <cfRule type="cellIs" priority="7" operator="equal" aboveAverage="0" equalAverage="0" bottom="0" percent="0" rank="0" text="" dxfId="24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2" activeCellId="0" sqref="J2"/>
    </sheetView>
  </sheetViews>
  <sheetFormatPr defaultRowHeight="13.8" zeroHeight="false" outlineLevelRow="0" outlineLevelCol="0"/>
  <cols>
    <col collapsed="false" customWidth="true" hidden="false" outlineLevel="0" max="1" min="1" style="0" width="14.2"/>
    <col collapsed="false" customWidth="true" hidden="false" outlineLevel="0" max="2" min="2" style="0" width="27.46"/>
    <col collapsed="false" customWidth="true" hidden="false" outlineLevel="0" max="3" min="3" style="0" width="24.17"/>
    <col collapsed="false" customWidth="true" hidden="false" outlineLevel="0" max="4" min="4" style="3" width="13.21"/>
    <col collapsed="false" customWidth="true" hidden="false" outlineLevel="0" max="5" min="5" style="3" width="28.11"/>
    <col collapsed="false" customWidth="true" hidden="false" outlineLevel="0" max="6" min="6" style="3" width="26.2"/>
    <col collapsed="false" customWidth="true" hidden="false" outlineLevel="0" max="7" min="7" style="3" width="27.06"/>
    <col collapsed="false" customWidth="true" hidden="false" outlineLevel="0" max="8" min="8" style="3" width="21.68"/>
    <col collapsed="false" customWidth="true" hidden="false" outlineLevel="0" max="10" min="9" style="0" width="10.65"/>
    <col collapsed="false" customWidth="true" hidden="false" outlineLevel="0" max="1015" min="11" style="0" width="8.67"/>
    <col collapsed="false" customWidth="false" hidden="false" outlineLevel="0" max="1025" min="1016" style="0" width="11.52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2" t="s">
        <v>88</v>
      </c>
      <c r="Q1" s="4"/>
    </row>
    <row r="2" customFormat="false" ht="13.8" hidden="false" customHeight="false" outlineLevel="0" collapsed="false">
      <c r="A2" s="0" t="n">
        <v>7001</v>
      </c>
      <c r="B2" s="0" t="s">
        <v>8</v>
      </c>
      <c r="C2" s="3" t="n">
        <v>1</v>
      </c>
      <c r="H2" s="3" t="n">
        <v>1</v>
      </c>
      <c r="J2" s="1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3" t="n">
        <v>1</v>
      </c>
      <c r="F3" s="3" t="n">
        <v>2</v>
      </c>
      <c r="H3" s="3" t="n"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3" t="n">
        <v>1</v>
      </c>
      <c r="H4" s="3" t="n">
        <v>1</v>
      </c>
      <c r="J4" s="0" t="s">
        <v>89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3"/>
      <c r="J5" s="0" t="s">
        <v>90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3" t="n">
        <v>1</v>
      </c>
      <c r="G6" s="3" t="n">
        <v>1</v>
      </c>
      <c r="H6" s="3" t="n">
        <v>2</v>
      </c>
      <c r="J6" s="0" t="s">
        <v>91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3" t="n">
        <v>2</v>
      </c>
      <c r="D7" s="3" t="n">
        <v>3</v>
      </c>
      <c r="F7" s="3" t="n">
        <v>1</v>
      </c>
      <c r="G7" s="3" t="n">
        <v>3</v>
      </c>
      <c r="H7" s="3" t="n">
        <v>9</v>
      </c>
      <c r="J7" s="0" t="s">
        <v>92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3"/>
      <c r="J8" s="0" t="s">
        <v>93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3"/>
      <c r="J9" s="0" t="s">
        <v>94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3"/>
      <c r="J10" s="0" t="s">
        <v>95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3" t="n">
        <v>1</v>
      </c>
      <c r="H11" s="3" t="n">
        <v>2</v>
      </c>
      <c r="J11" s="0" t="s">
        <v>22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3" t="n">
        <v>1</v>
      </c>
      <c r="G12" s="3" t="n">
        <v>1</v>
      </c>
      <c r="H12" s="3" t="n">
        <v>1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3"/>
    </row>
    <row r="14" customFormat="false" ht="13.8" hidden="false" customHeight="false" outlineLevel="0" collapsed="false">
      <c r="A14" s="0" t="n">
        <v>7013</v>
      </c>
      <c r="B14" s="0" t="s">
        <v>27</v>
      </c>
      <c r="C14" s="3" t="n">
        <v>1</v>
      </c>
      <c r="G14" s="3" t="n">
        <v>1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3" t="n">
        <v>1</v>
      </c>
      <c r="H15" s="3" t="n">
        <v>4</v>
      </c>
      <c r="J15" s="1" t="s">
        <v>96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3" t="n">
        <v>1</v>
      </c>
      <c r="E16" s="3" t="n">
        <v>1</v>
      </c>
      <c r="G16" s="3" t="n">
        <v>1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3"/>
      <c r="J17" s="0" t="s">
        <v>17</v>
      </c>
    </row>
    <row r="18" customFormat="false" ht="13.8" hidden="false" customHeight="false" outlineLevel="0" collapsed="false">
      <c r="A18" s="0" t="n">
        <v>7017</v>
      </c>
      <c r="B18" s="0" t="s">
        <v>31</v>
      </c>
      <c r="C18" s="3" t="n">
        <v>1</v>
      </c>
      <c r="H18" s="3" t="n">
        <v>1</v>
      </c>
      <c r="J18" s="0" t="s">
        <v>47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3" t="n">
        <v>1</v>
      </c>
      <c r="G19" s="3" t="n">
        <v>1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3" t="n">
        <v>1</v>
      </c>
      <c r="G20" s="3" t="n">
        <v>1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3"/>
    </row>
    <row r="22" customFormat="false" ht="13.8" hidden="false" customHeight="false" outlineLevel="0" collapsed="false">
      <c r="A22" s="0" t="n">
        <v>7021</v>
      </c>
      <c r="B22" s="0" t="s">
        <v>35</v>
      </c>
      <c r="C22" s="3"/>
    </row>
    <row r="23" customFormat="false" ht="13.8" hidden="false" customHeight="false" outlineLevel="0" collapsed="false">
      <c r="A23" s="0" t="n">
        <v>7022</v>
      </c>
      <c r="B23" s="0" t="s">
        <v>36</v>
      </c>
      <c r="C23" s="3" t="n">
        <v>1</v>
      </c>
      <c r="E23" s="3" t="n">
        <v>1</v>
      </c>
      <c r="G23" s="3" t="n">
        <v>4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3" t="n">
        <v>1</v>
      </c>
      <c r="G24" s="3" t="n">
        <v>2</v>
      </c>
      <c r="H24" s="3" t="n">
        <v>2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3"/>
    </row>
    <row r="26" customFormat="false" ht="13.8" hidden="false" customHeight="false" outlineLevel="0" collapsed="false">
      <c r="A26" s="0" t="n">
        <v>7025</v>
      </c>
      <c r="B26" s="0" t="s">
        <v>39</v>
      </c>
      <c r="C26" s="3"/>
    </row>
    <row r="27" customFormat="false" ht="13.8" hidden="false" customHeight="false" outlineLevel="0" collapsed="false">
      <c r="A27" s="0" t="n">
        <v>7026</v>
      </c>
      <c r="B27" s="0" t="s">
        <v>40</v>
      </c>
      <c r="C27" s="3"/>
    </row>
    <row r="28" customFormat="false" ht="13.8" hidden="false" customHeight="false" outlineLevel="0" collapsed="false">
      <c r="A28" s="0" t="n">
        <v>7027</v>
      </c>
      <c r="B28" s="0" t="s">
        <v>41</v>
      </c>
      <c r="C28" s="3" t="n">
        <v>1</v>
      </c>
      <c r="E28" s="3" t="n">
        <v>1</v>
      </c>
      <c r="F28" s="3" t="n">
        <v>1</v>
      </c>
    </row>
    <row r="29" customFormat="false" ht="13.8" hidden="false" customHeight="false" outlineLevel="0" collapsed="false">
      <c r="A29" s="0" t="n">
        <v>7028</v>
      </c>
      <c r="B29" s="0" t="s">
        <v>42</v>
      </c>
      <c r="C29" s="3"/>
    </row>
    <row r="30" customFormat="false" ht="13.8" hidden="false" customHeight="false" outlineLevel="0" collapsed="false">
      <c r="A30" s="0" t="n">
        <v>7029</v>
      </c>
      <c r="B30" s="0" t="s">
        <v>43</v>
      </c>
      <c r="C30" s="3"/>
    </row>
    <row r="31" customFormat="false" ht="13.8" hidden="false" customHeight="false" outlineLevel="0" collapsed="false">
      <c r="A31" s="0" t="n">
        <v>7030</v>
      </c>
      <c r="B31" s="0" t="s">
        <v>44</v>
      </c>
      <c r="C31" s="3"/>
    </row>
    <row r="32" customFormat="false" ht="13.8" hidden="false" customHeight="false" outlineLevel="0" collapsed="false">
      <c r="A32" s="0" t="n">
        <v>7031</v>
      </c>
      <c r="B32" s="0" t="s">
        <v>45</v>
      </c>
      <c r="C32" s="3"/>
    </row>
    <row r="33" customFormat="false" ht="13.8" hidden="false" customHeight="false" outlineLevel="0" collapsed="false">
      <c r="A33" s="0" t="n">
        <v>7032</v>
      </c>
      <c r="B33" s="0" t="s">
        <v>46</v>
      </c>
      <c r="C33" s="3" t="n">
        <v>1</v>
      </c>
      <c r="H33" s="3" t="n">
        <v>5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3" t="n">
        <v>2</v>
      </c>
      <c r="F34" s="3" t="n">
        <v>2</v>
      </c>
      <c r="G34" s="3" t="n">
        <v>9</v>
      </c>
      <c r="H34" s="3" t="n">
        <v>5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3"/>
    </row>
    <row r="36" customFormat="false" ht="13.8" hidden="false" customHeight="false" outlineLevel="0" collapsed="false">
      <c r="A36" s="0" t="n">
        <v>7035</v>
      </c>
      <c r="B36" s="0" t="s">
        <v>49</v>
      </c>
      <c r="C36" s="3"/>
    </row>
    <row r="37" customFormat="false" ht="13.8" hidden="false" customHeight="false" outlineLevel="0" collapsed="false">
      <c r="A37" s="0" t="n">
        <v>7036</v>
      </c>
      <c r="B37" s="0" t="s">
        <v>50</v>
      </c>
      <c r="C37" s="3" t="n">
        <v>1</v>
      </c>
      <c r="E37" s="3" t="n">
        <v>1</v>
      </c>
      <c r="F37" s="3" t="n">
        <v>1</v>
      </c>
      <c r="G37" s="3" t="n">
        <v>4</v>
      </c>
      <c r="H37" s="3" t="n">
        <v>10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3"/>
    </row>
    <row r="39" customFormat="false" ht="13.8" hidden="false" customHeight="false" outlineLevel="0" collapsed="false">
      <c r="A39" s="0" t="n">
        <v>7038</v>
      </c>
      <c r="B39" s="0" t="s">
        <v>52</v>
      </c>
      <c r="C39" s="3" t="n">
        <v>1</v>
      </c>
      <c r="G39" s="3" t="n">
        <v>3</v>
      </c>
      <c r="H39" s="3" t="n">
        <v>2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3"/>
    </row>
    <row r="41" customFormat="false" ht="13.8" hidden="false" customHeight="false" outlineLevel="0" collapsed="false">
      <c r="A41" s="0" t="n">
        <v>7040</v>
      </c>
      <c r="B41" s="0" t="s">
        <v>54</v>
      </c>
      <c r="C41" s="3" t="n">
        <v>1</v>
      </c>
      <c r="F41" s="3" t="n">
        <v>4</v>
      </c>
      <c r="G41" s="3" t="n">
        <v>2</v>
      </c>
      <c r="H41" s="3" t="n">
        <v>35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3"/>
    </row>
    <row r="43" customFormat="false" ht="13.8" hidden="false" customHeight="false" outlineLevel="0" collapsed="false">
      <c r="A43" s="0" t="n">
        <v>7042</v>
      </c>
      <c r="B43" s="0" t="s">
        <v>56</v>
      </c>
      <c r="C43" s="3"/>
    </row>
    <row r="44" customFormat="false" ht="13.8" hidden="false" customHeight="false" outlineLevel="0" collapsed="false">
      <c r="A44" s="0" t="n">
        <v>7043</v>
      </c>
      <c r="B44" s="0" t="s">
        <v>57</v>
      </c>
      <c r="C44" s="3" t="n">
        <v>1</v>
      </c>
      <c r="G44" s="3" t="n">
        <v>2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3"/>
    </row>
    <row r="46" customFormat="false" ht="13.8" hidden="false" customHeight="false" outlineLevel="0" collapsed="false">
      <c r="A46" s="0" t="n">
        <v>7045</v>
      </c>
      <c r="B46" s="0" t="s">
        <v>59</v>
      </c>
      <c r="C46" s="3"/>
    </row>
    <row r="47" customFormat="false" ht="13.8" hidden="false" customHeight="false" outlineLevel="0" collapsed="false">
      <c r="A47" s="0" t="n">
        <v>7046</v>
      </c>
      <c r="B47" s="0" t="s">
        <v>60</v>
      </c>
      <c r="C47" s="3"/>
    </row>
    <row r="48" customFormat="false" ht="13.8" hidden="false" customHeight="false" outlineLevel="0" collapsed="false">
      <c r="A48" s="0" t="n">
        <v>7047</v>
      </c>
      <c r="B48" s="0" t="s">
        <v>61</v>
      </c>
      <c r="C48" s="3"/>
    </row>
    <row r="49" customFormat="false" ht="13.8" hidden="false" customHeight="false" outlineLevel="0" collapsed="false">
      <c r="A49" s="0" t="n">
        <v>7048</v>
      </c>
      <c r="B49" s="0" t="s">
        <v>62</v>
      </c>
      <c r="C49" s="3"/>
    </row>
    <row r="50" customFormat="false" ht="13.8" hidden="false" customHeight="false" outlineLevel="0" collapsed="false">
      <c r="A50" s="0" t="n">
        <v>7049</v>
      </c>
      <c r="B50" s="0" t="s">
        <v>63</v>
      </c>
      <c r="C50" s="3"/>
    </row>
    <row r="51" customFormat="false" ht="13.8" hidden="false" customHeight="false" outlineLevel="0" collapsed="false">
      <c r="A51" s="0" t="n">
        <v>7050</v>
      </c>
      <c r="B51" s="0" t="s">
        <v>64</v>
      </c>
      <c r="C51" s="3"/>
    </row>
    <row r="52" customFormat="false" ht="13.8" hidden="false" customHeight="false" outlineLevel="0" collapsed="false">
      <c r="A52" s="0" t="n">
        <v>7051</v>
      </c>
      <c r="B52" s="0" t="s">
        <v>65</v>
      </c>
      <c r="C52" s="3" t="n">
        <v>1</v>
      </c>
      <c r="G52" s="3" t="n">
        <v>5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3" t="n">
        <v>1</v>
      </c>
      <c r="F53" s="3" t="n">
        <v>1</v>
      </c>
      <c r="H53" s="3" t="n">
        <v>2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3"/>
    </row>
    <row r="55" customFormat="false" ht="13.8" hidden="false" customHeight="false" outlineLevel="0" collapsed="false">
      <c r="A55" s="0" t="n">
        <v>7054</v>
      </c>
      <c r="B55" s="0" t="s">
        <v>68</v>
      </c>
      <c r="C55" s="3"/>
    </row>
    <row r="56" customFormat="false" ht="13.8" hidden="false" customHeight="false" outlineLevel="0" collapsed="false">
      <c r="A56" s="0" t="n">
        <v>7055</v>
      </c>
      <c r="B56" s="0" t="s">
        <v>69</v>
      </c>
      <c r="C56" s="3"/>
    </row>
    <row r="57" customFormat="false" ht="13.8" hidden="false" customHeight="false" outlineLevel="0" collapsed="false">
      <c r="A57" s="0" t="n">
        <v>7056</v>
      </c>
      <c r="B57" s="0" t="s">
        <v>70</v>
      </c>
      <c r="C57" s="3"/>
    </row>
    <row r="58" customFormat="false" ht="13.8" hidden="false" customHeight="false" outlineLevel="0" collapsed="false">
      <c r="A58" s="0" t="n">
        <v>7057</v>
      </c>
      <c r="B58" s="0" t="s">
        <v>71</v>
      </c>
      <c r="C58" s="3"/>
    </row>
    <row r="59" customFormat="false" ht="13.8" hidden="false" customHeight="false" outlineLevel="0" collapsed="false">
      <c r="A59" s="0" t="n">
        <v>7058</v>
      </c>
      <c r="B59" s="0" t="s">
        <v>72</v>
      </c>
      <c r="C59" s="3"/>
    </row>
    <row r="60" customFormat="false" ht="13.8" hidden="false" customHeight="false" outlineLevel="0" collapsed="false">
      <c r="A60" s="0" t="n">
        <v>7059</v>
      </c>
      <c r="B60" s="0" t="s">
        <v>73</v>
      </c>
      <c r="C60" s="3"/>
    </row>
    <row r="61" customFormat="false" ht="13.8" hidden="false" customHeight="false" outlineLevel="0" collapsed="false">
      <c r="A61" s="0" t="n">
        <v>7060</v>
      </c>
      <c r="B61" s="0" t="s">
        <v>74</v>
      </c>
      <c r="C61" s="3" t="n">
        <v>1</v>
      </c>
      <c r="H61" s="3" t="n">
        <v>1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3"/>
    </row>
    <row r="63" customFormat="false" ht="13.8" hidden="false" customHeight="false" outlineLevel="0" collapsed="false">
      <c r="A63" s="0" t="n">
        <v>7062</v>
      </c>
      <c r="B63" s="0" t="s">
        <v>76</v>
      </c>
      <c r="C63" s="3"/>
    </row>
    <row r="64" customFormat="false" ht="13.8" hidden="false" customHeight="false" outlineLevel="0" collapsed="false">
      <c r="A64" s="0" t="n">
        <v>7063</v>
      </c>
      <c r="B64" s="0" t="s">
        <v>77</v>
      </c>
      <c r="C64" s="3"/>
    </row>
    <row r="65" customFormat="false" ht="13.8" hidden="false" customHeight="false" outlineLevel="0" collapsed="false">
      <c r="A65" s="0" t="n">
        <v>7064</v>
      </c>
      <c r="B65" s="0" t="s">
        <v>78</v>
      </c>
      <c r="C65" s="3"/>
    </row>
    <row r="66" customFormat="false" ht="13.8" hidden="false" customHeight="false" outlineLevel="0" collapsed="false">
      <c r="A66" s="0" t="n">
        <v>7065</v>
      </c>
      <c r="B66" s="0" t="s">
        <v>79</v>
      </c>
      <c r="C66" s="3" t="n">
        <v>1</v>
      </c>
      <c r="E66" s="3" t="n">
        <v>1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3"/>
    </row>
    <row r="68" customFormat="false" ht="13.8" hidden="false" customHeight="false" outlineLevel="0" collapsed="false">
      <c r="A68" s="0" t="n">
        <v>7902</v>
      </c>
      <c r="B68" s="0" t="s">
        <v>81</v>
      </c>
      <c r="C68" s="3" t="n">
        <v>1</v>
      </c>
      <c r="H68" s="3" t="n">
        <v>1</v>
      </c>
    </row>
    <row r="69" customFormat="false" ht="13.8" hidden="false" customHeight="false" outlineLevel="0" collapsed="false">
      <c r="C69" s="3"/>
    </row>
    <row r="70" customFormat="false" ht="13.8" hidden="false" customHeight="false" outlineLevel="0" collapsed="false">
      <c r="C70" s="3"/>
      <c r="D70" s="3" t="n">
        <f aca="false">SUM(D2:D68)</f>
        <v>3</v>
      </c>
      <c r="E70" s="3" t="n">
        <f aca="false">SUM(E2:E68)</f>
        <v>5</v>
      </c>
      <c r="F70" s="3" t="n">
        <f aca="false">SUM(F2:F68)</f>
        <v>12</v>
      </c>
      <c r="G70" s="3" t="n">
        <f aca="false">SUM(G2:G68)</f>
        <v>40</v>
      </c>
      <c r="H70" s="3" t="n">
        <f aca="false">SUM(H2:H68)</f>
        <v>85</v>
      </c>
    </row>
  </sheetData>
  <conditionalFormatting sqref="C2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RowHeight="13.8" zeroHeight="false" outlineLevelRow="0" outlineLevelCol="0"/>
  <cols>
    <col collapsed="false" customWidth="true" hidden="false" outlineLevel="0" max="1" min="1" style="0" width="14.2"/>
    <col collapsed="false" customWidth="true" hidden="false" outlineLevel="0" max="2" min="2" style="0" width="27.46"/>
    <col collapsed="false" customWidth="true" hidden="false" outlineLevel="0" max="3" min="3" style="0" width="24.17"/>
    <col collapsed="false" customWidth="true" hidden="false" outlineLevel="0" max="4" min="4" style="3" width="13.21"/>
    <col collapsed="false" customWidth="true" hidden="false" outlineLevel="0" max="5" min="5" style="3" width="28.11"/>
    <col collapsed="false" customWidth="true" hidden="false" outlineLevel="0" max="6" min="6" style="3" width="26.2"/>
    <col collapsed="false" customWidth="true" hidden="false" outlineLevel="0" max="7" min="7" style="3" width="27.06"/>
    <col collapsed="false" customWidth="true" hidden="false" outlineLevel="0" max="8" min="8" style="3" width="21.68"/>
    <col collapsed="false" customWidth="true" hidden="false" outlineLevel="0" max="10" min="9" style="0" width="10.65"/>
    <col collapsed="false" customWidth="true" hidden="false" outlineLevel="0" max="1015" min="11" style="0" width="8.67"/>
    <col collapsed="false" customWidth="false" hidden="false" outlineLevel="0" max="1025" min="1016" style="0" width="11.52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2" t="s">
        <v>88</v>
      </c>
      <c r="Q1" s="4"/>
    </row>
    <row r="2" customFormat="false" ht="13.8" hidden="false" customHeight="false" outlineLevel="0" collapsed="false">
      <c r="A2" s="0" t="n">
        <v>7001</v>
      </c>
      <c r="B2" s="0" t="s">
        <v>8</v>
      </c>
      <c r="C2" s="3"/>
      <c r="J2" s="1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3" t="n">
        <v>1</v>
      </c>
      <c r="G3" s="3" t="n"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3" t="n">
        <v>1</v>
      </c>
      <c r="E4" s="3" t="n">
        <v>1</v>
      </c>
      <c r="F4" s="3" t="n">
        <v>6</v>
      </c>
      <c r="G4" s="3" t="n">
        <v>9</v>
      </c>
      <c r="H4" s="3" t="n">
        <v>20</v>
      </c>
      <c r="J4" s="0" t="s">
        <v>97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3" t="n">
        <v>1</v>
      </c>
      <c r="G5" s="3" t="n">
        <v>3</v>
      </c>
      <c r="J5" s="0" t="s">
        <v>98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3"/>
      <c r="J6" s="0" t="s">
        <v>99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3"/>
      <c r="J7" s="0" t="s">
        <v>100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3"/>
      <c r="J8" s="0" t="s">
        <v>101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3"/>
      <c r="J9" s="0" t="s">
        <v>102</v>
      </c>
    </row>
    <row r="10" customFormat="false" ht="13.8" hidden="false" customHeight="false" outlineLevel="0" collapsed="false">
      <c r="A10" s="0" t="n">
        <v>7009</v>
      </c>
      <c r="B10" s="0" t="s">
        <v>23</v>
      </c>
      <c r="C10" s="3"/>
      <c r="J10" s="0" t="s">
        <v>103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3"/>
      <c r="J11" s="0" t="s">
        <v>104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3" t="n">
        <v>1</v>
      </c>
      <c r="E12" s="3" t="n">
        <v>1</v>
      </c>
      <c r="F12" s="3" t="n">
        <v>1</v>
      </c>
      <c r="G12" s="3" t="n">
        <v>5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3"/>
    </row>
    <row r="14" customFormat="false" ht="13.8" hidden="false" customHeight="false" outlineLevel="0" collapsed="false">
      <c r="A14" s="0" t="n">
        <v>7013</v>
      </c>
      <c r="B14" s="0" t="s">
        <v>27</v>
      </c>
      <c r="C14" s="3" t="n">
        <v>2</v>
      </c>
      <c r="G14" s="3" t="n">
        <v>2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3" t="n">
        <v>1</v>
      </c>
      <c r="H15" s="3" t="n">
        <v>1</v>
      </c>
      <c r="J15" s="1" t="s">
        <v>96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3" t="n">
        <v>1</v>
      </c>
      <c r="D16" s="3" t="n">
        <v>1</v>
      </c>
      <c r="G16" s="3" t="n">
        <v>2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3"/>
      <c r="J17" s="0" t="s">
        <v>27</v>
      </c>
    </row>
    <row r="18" customFormat="false" ht="13.8" hidden="false" customHeight="false" outlineLevel="0" collapsed="false">
      <c r="A18" s="0" t="n">
        <v>7017</v>
      </c>
      <c r="B18" s="0" t="s">
        <v>31</v>
      </c>
      <c r="C18" s="3"/>
      <c r="J18" s="0" t="s">
        <v>44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3" t="n">
        <v>1</v>
      </c>
      <c r="G19" s="3" t="n">
        <v>1</v>
      </c>
      <c r="J19" s="0" t="s">
        <v>51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3"/>
      <c r="J20" s="0" t="s">
        <v>56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3" t="n">
        <v>1</v>
      </c>
      <c r="G21" s="3" t="n">
        <v>2</v>
      </c>
      <c r="J21" s="0" t="s">
        <v>75</v>
      </c>
    </row>
    <row r="22" customFormat="false" ht="13.8" hidden="false" customHeight="false" outlineLevel="0" collapsed="false">
      <c r="A22" s="0" t="n">
        <v>7021</v>
      </c>
      <c r="B22" s="0" t="s">
        <v>35</v>
      </c>
      <c r="C22" s="3"/>
    </row>
    <row r="23" customFormat="false" ht="13.8" hidden="false" customHeight="false" outlineLevel="0" collapsed="false">
      <c r="A23" s="0" t="n">
        <v>7022</v>
      </c>
      <c r="B23" s="0" t="s">
        <v>36</v>
      </c>
      <c r="C23" s="3" t="n">
        <v>1</v>
      </c>
      <c r="F23" s="3" t="n">
        <v>1</v>
      </c>
      <c r="G23" s="3" t="n">
        <v>2</v>
      </c>
      <c r="H23" s="3" t="n">
        <v>2</v>
      </c>
    </row>
    <row r="24" customFormat="false" ht="13.8" hidden="false" customHeight="false" outlineLevel="0" collapsed="false">
      <c r="A24" s="0" t="n">
        <v>7023</v>
      </c>
      <c r="B24" s="0" t="s">
        <v>37</v>
      </c>
      <c r="C24" s="3" t="n">
        <v>1</v>
      </c>
      <c r="D24" s="3" t="n">
        <v>1</v>
      </c>
      <c r="F24" s="3" t="n">
        <v>1</v>
      </c>
      <c r="G24" s="3" t="n">
        <v>2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3"/>
    </row>
    <row r="26" customFormat="false" ht="13.8" hidden="false" customHeight="false" outlineLevel="0" collapsed="false">
      <c r="A26" s="0" t="n">
        <v>7025</v>
      </c>
      <c r="B26" s="0" t="s">
        <v>39</v>
      </c>
      <c r="C26" s="3" t="n">
        <v>1</v>
      </c>
      <c r="G26" s="3" t="n">
        <v>3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3" t="n">
        <v>1</v>
      </c>
      <c r="F27" s="3" t="n">
        <v>4</v>
      </c>
      <c r="G27" s="3" t="n">
        <v>7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3"/>
    </row>
    <row r="29" customFormat="false" ht="13.8" hidden="false" customHeight="false" outlineLevel="0" collapsed="false">
      <c r="A29" s="0" t="n">
        <v>7028</v>
      </c>
      <c r="B29" s="0" t="s">
        <v>42</v>
      </c>
      <c r="C29" s="3"/>
    </row>
    <row r="30" customFormat="false" ht="13.8" hidden="false" customHeight="false" outlineLevel="0" collapsed="false">
      <c r="A30" s="0" t="n">
        <v>7029</v>
      </c>
      <c r="B30" s="0" t="s">
        <v>43</v>
      </c>
      <c r="C30" s="3"/>
    </row>
    <row r="31" customFormat="false" ht="13.8" hidden="false" customHeight="false" outlineLevel="0" collapsed="false">
      <c r="A31" s="0" t="n">
        <v>7030</v>
      </c>
      <c r="B31" s="0" t="s">
        <v>44</v>
      </c>
      <c r="C31" s="3" t="n">
        <v>2</v>
      </c>
      <c r="G31" s="3" t="n">
        <v>2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3" t="n">
        <v>1</v>
      </c>
      <c r="G32" s="3" t="n">
        <v>2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3" t="n">
        <v>1</v>
      </c>
      <c r="E33" s="3" t="n">
        <v>1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3" t="n">
        <v>1</v>
      </c>
      <c r="G34" s="3" t="n">
        <v>2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3"/>
    </row>
    <row r="36" customFormat="false" ht="13.8" hidden="false" customHeight="false" outlineLevel="0" collapsed="false">
      <c r="A36" s="0" t="n">
        <v>7035</v>
      </c>
      <c r="B36" s="0" t="s">
        <v>49</v>
      </c>
      <c r="C36" s="3" t="n">
        <v>1</v>
      </c>
      <c r="G36" s="3" t="n">
        <v>1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3"/>
    </row>
    <row r="38" customFormat="false" ht="13.8" hidden="false" customHeight="false" outlineLevel="0" collapsed="false">
      <c r="A38" s="0" t="n">
        <v>7037</v>
      </c>
      <c r="B38" s="0" t="s">
        <v>51</v>
      </c>
      <c r="C38" s="3" t="n">
        <v>2</v>
      </c>
      <c r="G38" s="3" t="n">
        <v>2</v>
      </c>
      <c r="H38" s="3" t="n">
        <v>3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3"/>
    </row>
    <row r="40" customFormat="false" ht="13.8" hidden="false" customHeight="false" outlineLevel="0" collapsed="false">
      <c r="A40" s="0" t="n">
        <v>7039</v>
      </c>
      <c r="B40" s="0" t="s">
        <v>53</v>
      </c>
      <c r="C40" s="3" t="n">
        <v>1</v>
      </c>
      <c r="F40" s="3" t="n">
        <v>5</v>
      </c>
      <c r="G40" s="3" t="n">
        <v>7</v>
      </c>
      <c r="H40" s="3" t="n">
        <v>7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3" t="n">
        <v>1</v>
      </c>
      <c r="G41" s="3" t="n">
        <v>4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3"/>
    </row>
    <row r="43" customFormat="false" ht="13.8" hidden="false" customHeight="false" outlineLevel="0" collapsed="false">
      <c r="A43" s="0" t="n">
        <v>7042</v>
      </c>
      <c r="B43" s="0" t="s">
        <v>56</v>
      </c>
      <c r="C43" s="3" t="n">
        <v>2</v>
      </c>
      <c r="E43" s="3" t="n">
        <v>2</v>
      </c>
      <c r="F43" s="3" t="n">
        <v>2</v>
      </c>
      <c r="G43" s="3" t="n">
        <v>5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3"/>
    </row>
    <row r="45" customFormat="false" ht="13.8" hidden="false" customHeight="false" outlineLevel="0" collapsed="false">
      <c r="A45" s="0" t="n">
        <v>7044</v>
      </c>
      <c r="B45" s="0" t="s">
        <v>58</v>
      </c>
      <c r="C45" s="3" t="n">
        <v>1</v>
      </c>
      <c r="G45" s="3" t="n">
        <v>1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3"/>
    </row>
    <row r="47" customFormat="false" ht="13.8" hidden="false" customHeight="false" outlineLevel="0" collapsed="false">
      <c r="A47" s="0" t="n">
        <v>7046</v>
      </c>
      <c r="B47" s="0" t="s">
        <v>60</v>
      </c>
      <c r="C47" s="3" t="n">
        <v>1</v>
      </c>
      <c r="G47" s="3" t="n">
        <v>3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3"/>
    </row>
    <row r="49" customFormat="false" ht="13.8" hidden="false" customHeight="false" outlineLevel="0" collapsed="false">
      <c r="A49" s="0" t="n">
        <v>7048</v>
      </c>
      <c r="B49" s="0" t="s">
        <v>62</v>
      </c>
      <c r="C49" s="3" t="n">
        <v>1</v>
      </c>
      <c r="F49" s="3" t="n">
        <v>1</v>
      </c>
      <c r="G49" s="3" t="n">
        <v>3</v>
      </c>
      <c r="H49" s="3" t="n">
        <v>4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3"/>
    </row>
    <row r="51" customFormat="false" ht="13.8" hidden="false" customHeight="false" outlineLevel="0" collapsed="false">
      <c r="A51" s="0" t="n">
        <v>7050</v>
      </c>
      <c r="B51" s="0" t="s">
        <v>64</v>
      </c>
      <c r="C51" s="3" t="n">
        <v>1</v>
      </c>
      <c r="E51" s="3" t="n">
        <v>1</v>
      </c>
    </row>
    <row r="52" customFormat="false" ht="13.8" hidden="false" customHeight="false" outlineLevel="0" collapsed="false">
      <c r="A52" s="0" t="n">
        <v>7051</v>
      </c>
      <c r="B52" s="0" t="s">
        <v>65</v>
      </c>
      <c r="C52" s="3"/>
    </row>
    <row r="53" customFormat="false" ht="13.8" hidden="false" customHeight="false" outlineLevel="0" collapsed="false">
      <c r="A53" s="0" t="n">
        <v>7052</v>
      </c>
      <c r="B53" s="0" t="s">
        <v>66</v>
      </c>
      <c r="C53" s="3"/>
    </row>
    <row r="54" customFormat="false" ht="13.8" hidden="false" customHeight="false" outlineLevel="0" collapsed="false">
      <c r="A54" s="0" t="n">
        <v>7053</v>
      </c>
      <c r="B54" s="0" t="s">
        <v>67</v>
      </c>
      <c r="C54" s="3"/>
    </row>
    <row r="55" customFormat="false" ht="13.8" hidden="false" customHeight="false" outlineLevel="0" collapsed="false">
      <c r="A55" s="0" t="n">
        <v>7054</v>
      </c>
      <c r="B55" s="0" t="s">
        <v>68</v>
      </c>
      <c r="C55" s="3" t="n">
        <v>1</v>
      </c>
      <c r="E55" s="3" t="n">
        <v>2</v>
      </c>
      <c r="G55" s="3" t="n">
        <v>3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3" t="n">
        <v>1</v>
      </c>
      <c r="G56" s="3" t="n">
        <v>3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3"/>
    </row>
    <row r="58" customFormat="false" ht="13.8" hidden="false" customHeight="false" outlineLevel="0" collapsed="false">
      <c r="A58" s="0" t="n">
        <v>7057</v>
      </c>
      <c r="B58" s="0" t="s">
        <v>71</v>
      </c>
      <c r="C58" s="3" t="n">
        <v>1</v>
      </c>
      <c r="F58" s="3" t="n">
        <v>2</v>
      </c>
      <c r="G58" s="3" t="n">
        <v>5</v>
      </c>
      <c r="H58" s="3" t="n">
        <v>9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3"/>
    </row>
    <row r="60" customFormat="false" ht="13.8" hidden="false" customHeight="false" outlineLevel="0" collapsed="false">
      <c r="A60" s="0" t="n">
        <v>7059</v>
      </c>
      <c r="B60" s="0" t="s">
        <v>73</v>
      </c>
      <c r="C60" s="3" t="n">
        <v>1</v>
      </c>
      <c r="G60" s="3" t="n">
        <v>2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3" t="n">
        <v>1</v>
      </c>
      <c r="G61" s="3" t="n">
        <v>1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3" t="n">
        <v>2</v>
      </c>
      <c r="F62" s="3" t="n">
        <v>2</v>
      </c>
      <c r="G62" s="3" t="n">
        <v>5</v>
      </c>
      <c r="H62" s="3" t="n">
        <v>2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3"/>
    </row>
    <row r="64" customFormat="false" ht="13.8" hidden="false" customHeight="false" outlineLevel="0" collapsed="false">
      <c r="A64" s="0" t="n">
        <v>7063</v>
      </c>
      <c r="B64" s="0" t="s">
        <v>77</v>
      </c>
      <c r="C64" s="3" t="n">
        <v>1</v>
      </c>
      <c r="G64" s="3" t="n">
        <v>2</v>
      </c>
    </row>
    <row r="65" customFormat="false" ht="13.8" hidden="false" customHeight="false" outlineLevel="0" collapsed="false">
      <c r="A65" s="0" t="n">
        <v>7064</v>
      </c>
      <c r="B65" s="0" t="s">
        <v>78</v>
      </c>
      <c r="C65" s="3"/>
    </row>
    <row r="66" customFormat="false" ht="13.8" hidden="false" customHeight="false" outlineLevel="0" collapsed="false">
      <c r="A66" s="0" t="n">
        <v>7065</v>
      </c>
      <c r="B66" s="0" t="s">
        <v>79</v>
      </c>
      <c r="C66" s="3"/>
    </row>
    <row r="67" customFormat="false" ht="13.8" hidden="false" customHeight="false" outlineLevel="0" collapsed="false">
      <c r="A67" s="0" t="n">
        <v>7901</v>
      </c>
      <c r="B67" s="0" t="s">
        <v>80</v>
      </c>
      <c r="C67" s="3"/>
    </row>
    <row r="68" customFormat="false" ht="13.8" hidden="false" customHeight="false" outlineLevel="0" collapsed="false">
      <c r="A68" s="0" t="n">
        <v>7902</v>
      </c>
      <c r="B68" s="0" t="s">
        <v>81</v>
      </c>
      <c r="C68" s="3"/>
    </row>
    <row r="69" customFormat="false" ht="13.8" hidden="false" customHeight="false" outlineLevel="0" collapsed="false">
      <c r="C69" s="3"/>
    </row>
    <row r="70" customFormat="false" ht="13.8" hidden="false" customHeight="false" outlineLevel="0" collapsed="false">
      <c r="C70" s="3"/>
      <c r="D70" s="3" t="n">
        <f aca="false">SUM(D2:D68)</f>
        <v>2</v>
      </c>
      <c r="E70" s="3" t="n">
        <f aca="false">SUM(E2:E68)</f>
        <v>8</v>
      </c>
      <c r="F70" s="3" t="n">
        <f aca="false">SUM(F2:F68)</f>
        <v>25</v>
      </c>
      <c r="G70" s="3" t="n">
        <f aca="false">SUM(G2:G68)</f>
        <v>92</v>
      </c>
      <c r="H70" s="3" t="n">
        <f aca="false">SUM(H2:H68)</f>
        <v>48</v>
      </c>
    </row>
  </sheetData>
  <conditionalFormatting sqref="C2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1" activeCellId="0" sqref="C1"/>
    </sheetView>
  </sheetViews>
  <sheetFormatPr defaultRowHeight="13.8" zeroHeight="false" outlineLevelRow="0" outlineLevelCol="0"/>
  <cols>
    <col collapsed="false" customWidth="true" hidden="false" outlineLevel="0" max="1" min="1" style="0" width="13.12"/>
    <col collapsed="false" customWidth="true" hidden="false" outlineLevel="0" max="2" min="2" style="0" width="22.94"/>
    <col collapsed="false" customWidth="true" hidden="false" outlineLevel="0" max="3" min="3" style="3" width="21.39"/>
    <col collapsed="false" customWidth="true" hidden="false" outlineLevel="0" max="4" min="4" style="0" width="12.83"/>
    <col collapsed="false" customWidth="true" hidden="false" outlineLevel="0" max="5" min="5" style="0" width="23.55"/>
    <col collapsed="false" customWidth="true" hidden="false" outlineLevel="0" max="6" min="6" style="0" width="22.16"/>
    <col collapsed="false" customWidth="true" hidden="false" outlineLevel="0" max="7" min="7" style="0" width="22.62"/>
    <col collapsed="false" customWidth="true" hidden="false" outlineLevel="0" max="8" min="8" style="0" width="17.38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2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3" t="n">
        <v>1</v>
      </c>
      <c r="G2" s="0" t="n">
        <v>2</v>
      </c>
      <c r="H2" s="0" t="n">
        <v>3</v>
      </c>
      <c r="J2" s="1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3" t="n">
        <v>1</v>
      </c>
      <c r="G3" s="0" t="n"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3" t="n">
        <v>1</v>
      </c>
      <c r="G4" s="0" t="n">
        <v>1</v>
      </c>
      <c r="J4" s="0" t="s">
        <v>105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3" t="n">
        <v>1</v>
      </c>
      <c r="G5" s="0" t="n">
        <v>2</v>
      </c>
      <c r="J5" s="0" t="s">
        <v>106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3" t="n">
        <v>1</v>
      </c>
      <c r="J6" s="0" t="s">
        <v>107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3" t="n">
        <v>1</v>
      </c>
      <c r="J7" s="0" t="s">
        <v>93</v>
      </c>
    </row>
    <row r="8" customFormat="false" ht="13.8" hidden="false" customHeight="false" outlineLevel="0" collapsed="false">
      <c r="A8" s="0" t="n">
        <v>7007</v>
      </c>
      <c r="B8" s="0" t="s">
        <v>19</v>
      </c>
      <c r="C8" s="3" t="n">
        <v>1</v>
      </c>
      <c r="J8" s="0" t="s">
        <v>18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3" t="n">
        <v>1</v>
      </c>
      <c r="G9" s="0" t="n">
        <v>1</v>
      </c>
      <c r="J9" s="0" t="s">
        <v>108</v>
      </c>
    </row>
    <row r="10" customFormat="false" ht="13.8" hidden="false" customHeight="false" outlineLevel="0" collapsed="false">
      <c r="A10" s="0" t="n">
        <v>7009</v>
      </c>
      <c r="B10" s="0" t="s">
        <v>23</v>
      </c>
      <c r="J10" s="0" t="s">
        <v>104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3" t="n">
        <v>1</v>
      </c>
      <c r="G11" s="0" t="n">
        <v>1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3" t="n">
        <v>1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3" t="n">
        <v>1</v>
      </c>
      <c r="G13" s="0" t="n">
        <v>1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3" t="n">
        <v>1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3" t="n">
        <v>1</v>
      </c>
      <c r="H15" s="0" t="n">
        <v>1</v>
      </c>
      <c r="J15" s="1"/>
    </row>
    <row r="16" customFormat="false" ht="13.8" hidden="false" customHeight="false" outlineLevel="0" collapsed="false">
      <c r="A16" s="0" t="n">
        <v>7015</v>
      </c>
      <c r="B16" s="0" t="s">
        <v>29</v>
      </c>
      <c r="C16" s="3" t="n">
        <v>1</v>
      </c>
    </row>
    <row r="17" customFormat="false" ht="13.8" hidden="false" customHeight="false" outlineLevel="0" collapsed="false">
      <c r="A17" s="0" t="n">
        <v>7016</v>
      </c>
      <c r="B17" s="0" t="s">
        <v>30</v>
      </c>
    </row>
    <row r="18" customFormat="false" ht="13.8" hidden="false" customHeight="false" outlineLevel="0" collapsed="false">
      <c r="A18" s="0" t="n">
        <v>7017</v>
      </c>
      <c r="B18" s="0" t="s">
        <v>31</v>
      </c>
    </row>
    <row r="19" customFormat="false" ht="13.8" hidden="false" customHeight="false" outlineLevel="0" collapsed="false">
      <c r="A19" s="0" t="n">
        <v>7018</v>
      </c>
      <c r="B19" s="0" t="s">
        <v>32</v>
      </c>
      <c r="C19" s="3" t="n">
        <v>1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3" t="n">
        <v>1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3" t="n">
        <v>1</v>
      </c>
    </row>
    <row r="22" customFormat="false" ht="13.8" hidden="false" customHeight="false" outlineLevel="0" collapsed="false">
      <c r="A22" s="0" t="n">
        <v>7021</v>
      </c>
      <c r="B22" s="0" t="s">
        <v>35</v>
      </c>
    </row>
    <row r="23" customFormat="false" ht="13.8" hidden="false" customHeight="false" outlineLevel="0" collapsed="false">
      <c r="A23" s="0" t="n">
        <v>7022</v>
      </c>
      <c r="B23" s="0" t="s">
        <v>36</v>
      </c>
      <c r="H23" s="0" t="n">
        <v>2</v>
      </c>
    </row>
    <row r="24" customFormat="false" ht="13.8" hidden="false" customHeight="false" outlineLevel="0" collapsed="false">
      <c r="A24" s="0" t="n">
        <v>7023</v>
      </c>
      <c r="B24" s="0" t="s">
        <v>37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3" t="n">
        <v>1</v>
      </c>
      <c r="G25" s="0" t="n">
        <v>1</v>
      </c>
    </row>
    <row r="26" customFormat="false" ht="13.8" hidden="false" customHeight="false" outlineLevel="0" collapsed="false">
      <c r="A26" s="0" t="n">
        <v>7025</v>
      </c>
      <c r="B26" s="0" t="s">
        <v>39</v>
      </c>
      <c r="C26" s="3" t="n">
        <v>1</v>
      </c>
      <c r="D26" s="0" t="n">
        <v>1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3" t="n">
        <v>1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3" t="n">
        <v>1</v>
      </c>
      <c r="G28" s="0" t="n">
        <v>1</v>
      </c>
      <c r="H28" s="0" t="n">
        <v>3</v>
      </c>
    </row>
    <row r="29" customFormat="false" ht="13.8" hidden="false" customHeight="false" outlineLevel="0" collapsed="false">
      <c r="A29" s="0" t="n">
        <v>7028</v>
      </c>
      <c r="B29" s="0" t="s">
        <v>42</v>
      </c>
      <c r="C29" s="3" t="n">
        <v>1</v>
      </c>
      <c r="H29" s="0" t="n">
        <v>1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3" t="n">
        <v>1</v>
      </c>
    </row>
    <row r="31" customFormat="false" ht="13.8" hidden="false" customHeight="false" outlineLevel="0" collapsed="false">
      <c r="A31" s="0" t="n">
        <v>7030</v>
      </c>
      <c r="B31" s="0" t="s">
        <v>44</v>
      </c>
      <c r="C31" s="3" t="n">
        <v>1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3" t="n">
        <v>1</v>
      </c>
      <c r="G32" s="0" t="n">
        <v>1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3" t="n">
        <v>1</v>
      </c>
      <c r="G33" s="0" t="n">
        <v>1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3" t="n">
        <v>1</v>
      </c>
      <c r="F34" s="0" t="n">
        <v>1</v>
      </c>
      <c r="G34" s="0" t="n">
        <v>7</v>
      </c>
      <c r="H34" s="0" t="n">
        <v>12</v>
      </c>
    </row>
    <row r="35" customFormat="false" ht="13.8" hidden="false" customHeight="false" outlineLevel="0" collapsed="false">
      <c r="A35" s="0" t="n">
        <v>7034</v>
      </c>
      <c r="B35" s="0" t="s">
        <v>48</v>
      </c>
    </row>
    <row r="36" customFormat="false" ht="13.8" hidden="false" customHeight="false" outlineLevel="0" collapsed="false">
      <c r="A36" s="0" t="n">
        <v>7035</v>
      </c>
      <c r="B36" s="0" t="s">
        <v>49</v>
      </c>
      <c r="C36" s="3" t="n">
        <v>1</v>
      </c>
      <c r="E36" s="0" t="n">
        <v>1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3" t="n">
        <v>1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3" t="n">
        <v>1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3" t="n">
        <v>1</v>
      </c>
      <c r="G39" s="0" t="n">
        <v>3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3" t="n">
        <v>1</v>
      </c>
      <c r="G40" s="0" t="n">
        <v>1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3" t="n">
        <v>1</v>
      </c>
      <c r="E41" s="0" t="n">
        <v>2</v>
      </c>
      <c r="G41" s="0" t="n">
        <v>1</v>
      </c>
      <c r="H41" s="0" t="n">
        <v>6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3" t="n">
        <v>1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3" t="n">
        <v>1</v>
      </c>
      <c r="E43" s="0" t="n">
        <v>1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3" t="n">
        <v>1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3" t="n">
        <v>1</v>
      </c>
      <c r="G45" s="0" t="n">
        <v>1</v>
      </c>
    </row>
    <row r="46" customFormat="false" ht="13.8" hidden="false" customHeight="false" outlineLevel="0" collapsed="false">
      <c r="A46" s="0" t="n">
        <v>7045</v>
      </c>
      <c r="B46" s="0" t="s">
        <v>59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3" t="n">
        <v>1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3" t="n">
        <v>1</v>
      </c>
      <c r="G48" s="0" t="n">
        <v>1</v>
      </c>
      <c r="H48" s="0" t="n">
        <v>1</v>
      </c>
    </row>
    <row r="49" customFormat="false" ht="13.8" hidden="false" customHeight="false" outlineLevel="0" collapsed="false">
      <c r="A49" s="0" t="n">
        <v>7048</v>
      </c>
      <c r="B49" s="0" t="s">
        <v>62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3" t="n">
        <v>1</v>
      </c>
      <c r="G50" s="0" t="n">
        <v>1</v>
      </c>
    </row>
    <row r="51" customFormat="false" ht="13.8" hidden="false" customHeight="false" outlineLevel="0" collapsed="false">
      <c r="A51" s="0" t="n">
        <v>7050</v>
      </c>
      <c r="B51" s="0" t="s">
        <v>64</v>
      </c>
      <c r="C51" s="3" t="n">
        <v>1</v>
      </c>
      <c r="D51" s="0" t="n">
        <v>1</v>
      </c>
      <c r="G51" s="0" t="n">
        <v>2</v>
      </c>
    </row>
    <row r="52" customFormat="false" ht="13.8" hidden="false" customHeight="false" outlineLevel="0" collapsed="false">
      <c r="A52" s="0" t="n">
        <v>7051</v>
      </c>
      <c r="B52" s="0" t="s">
        <v>65</v>
      </c>
      <c r="C52" s="3" t="n">
        <v>1</v>
      </c>
      <c r="G52" s="0" t="n">
        <v>2</v>
      </c>
      <c r="H52" s="0" t="n">
        <v>3</v>
      </c>
    </row>
    <row r="53" customFormat="false" ht="13.8" hidden="false" customHeight="false" outlineLevel="0" collapsed="false">
      <c r="A53" s="0" t="n">
        <v>7052</v>
      </c>
      <c r="B53" s="0" t="s">
        <v>66</v>
      </c>
      <c r="C53" s="3" t="n">
        <v>1</v>
      </c>
      <c r="G53" s="0" t="n">
        <v>1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3" t="n">
        <v>1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3" t="n">
        <v>1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3" t="n">
        <v>1</v>
      </c>
      <c r="G56" s="0" t="n">
        <v>1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3" t="n">
        <v>1</v>
      </c>
      <c r="G57" s="0" t="n">
        <v>1</v>
      </c>
    </row>
    <row r="58" customFormat="false" ht="13.8" hidden="false" customHeight="false" outlineLevel="0" collapsed="false">
      <c r="A58" s="0" t="n">
        <v>7057</v>
      </c>
      <c r="B58" s="0" t="s">
        <v>71</v>
      </c>
      <c r="C58" s="3" t="n">
        <v>1</v>
      </c>
      <c r="F58" s="0" t="n">
        <v>1</v>
      </c>
      <c r="G58" s="0" t="n">
        <v>1</v>
      </c>
      <c r="H58" s="0" t="n">
        <v>2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3" t="n">
        <v>1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3" t="n">
        <v>1</v>
      </c>
      <c r="G60" s="0" t="n">
        <v>1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3" t="n">
        <v>1</v>
      </c>
      <c r="G61" s="0" t="n">
        <v>3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3" t="n">
        <v>1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3" t="n">
        <v>1</v>
      </c>
      <c r="H63" s="0" t="n">
        <v>2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3" t="n">
        <v>1</v>
      </c>
      <c r="E64" s="0" t="n">
        <v>1</v>
      </c>
      <c r="G64" s="0" t="n">
        <v>1</v>
      </c>
    </row>
    <row r="65" customFormat="false" ht="13.8" hidden="false" customHeight="false" outlineLevel="0" collapsed="false">
      <c r="A65" s="0" t="n">
        <v>7064</v>
      </c>
      <c r="B65" s="0" t="s">
        <v>78</v>
      </c>
      <c r="C65" s="3" t="n">
        <v>1</v>
      </c>
    </row>
    <row r="66" customFormat="false" ht="13.8" hidden="false" customHeight="false" outlineLevel="0" collapsed="false">
      <c r="A66" s="0" t="n">
        <v>7065</v>
      </c>
      <c r="B66" s="0" t="s">
        <v>79</v>
      </c>
    </row>
    <row r="67" customFormat="false" ht="13.8" hidden="false" customHeight="false" outlineLevel="0" collapsed="false">
      <c r="A67" s="0" t="n">
        <v>7901</v>
      </c>
      <c r="B67" s="0" t="s">
        <v>80</v>
      </c>
      <c r="C67" s="3" t="n">
        <v>1</v>
      </c>
      <c r="G67" s="0" t="n">
        <v>1</v>
      </c>
    </row>
    <row r="68" customFormat="false" ht="13.8" hidden="false" customHeight="false" outlineLevel="0" collapsed="false">
      <c r="A68" s="0" t="n">
        <v>7902</v>
      </c>
      <c r="B68" s="0" t="s">
        <v>81</v>
      </c>
    </row>
    <row r="70" customFormat="false" ht="13.8" hidden="false" customHeight="false" outlineLevel="0" collapsed="false">
      <c r="D70" s="0" t="n">
        <f aca="false">SUM(D2:D68)</f>
        <v>2</v>
      </c>
      <c r="E70" s="0" t="n">
        <f aca="false">SUM(E2:E68)</f>
        <v>5</v>
      </c>
      <c r="F70" s="0" t="n">
        <f aca="false">SUM(F2:F68)</f>
        <v>2</v>
      </c>
      <c r="G70" s="0" t="n">
        <f aca="false">SUM(G2:G68)</f>
        <v>42</v>
      </c>
      <c r="H70" s="0" t="n">
        <f aca="false">SUM(H2:H68)</f>
        <v>36</v>
      </c>
    </row>
  </sheetData>
  <conditionalFormatting sqref="C2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2" activeCellId="0" sqref="H2"/>
    </sheetView>
  </sheetViews>
  <sheetFormatPr defaultRowHeight="13.8" zeroHeight="false" outlineLevelRow="0" outlineLevelCol="0"/>
  <cols>
    <col collapsed="false" customWidth="true" hidden="false" outlineLevel="0" max="1" min="1" style="0" width="17.29"/>
    <col collapsed="false" customWidth="true" hidden="false" outlineLevel="0" max="2" min="2" style="0" width="32.72"/>
    <col collapsed="false" customWidth="true" hidden="false" outlineLevel="0" max="3" min="3" style="0" width="21.39"/>
    <col collapsed="false" customWidth="true" hidden="false" outlineLevel="0" max="4" min="4" style="0" width="10.43"/>
    <col collapsed="false" customWidth="true" hidden="false" outlineLevel="0" max="5" min="5" style="0" width="23.55"/>
    <col collapsed="false" customWidth="true" hidden="false" outlineLevel="0" max="6" min="6" style="0" width="22.16"/>
    <col collapsed="false" customWidth="true" hidden="false" outlineLevel="0" max="7" min="7" style="0" width="22.62"/>
    <col collapsed="false" customWidth="true" hidden="false" outlineLevel="0" max="8" min="8" style="0" width="17.38"/>
    <col collapsed="false" customWidth="true" hidden="false" outlineLevel="0" max="1022" min="9" style="0" width="8.67"/>
    <col collapsed="false" customWidth="false" hidden="false" outlineLevel="0" max="1025" min="1023" style="0" width="11.52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0" t="n">
        <v>1</v>
      </c>
      <c r="E2" s="0" t="n">
        <v>1</v>
      </c>
      <c r="H2" s="0" t="n">
        <v>1</v>
      </c>
      <c r="J2" s="1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  <c r="C3" s="0" t="n">
        <v>1</v>
      </c>
      <c r="E3" s="0" t="n">
        <v>1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0" t="n">
        <v>1</v>
      </c>
      <c r="E4" s="0" t="n">
        <v>1</v>
      </c>
      <c r="G4" s="0" t="n">
        <v>1</v>
      </c>
      <c r="H4" s="0" t="n">
        <v>2</v>
      </c>
      <c r="J4" s="0" t="s">
        <v>109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0" t="n">
        <v>1</v>
      </c>
      <c r="F5" s="0" t="n">
        <v>2</v>
      </c>
      <c r="G5" s="0" t="n">
        <v>1</v>
      </c>
      <c r="J5" s="0" t="s">
        <v>110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0" t="n">
        <v>1</v>
      </c>
      <c r="E6" s="0" t="n">
        <v>1</v>
      </c>
      <c r="J6" s="0" t="s">
        <v>111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0" t="n">
        <v>1</v>
      </c>
      <c r="G7" s="0" t="n">
        <v>3</v>
      </c>
      <c r="H7" s="0" t="n">
        <v>1</v>
      </c>
      <c r="J7" s="0" t="s">
        <v>112</v>
      </c>
    </row>
    <row r="8" customFormat="false" ht="13.8" hidden="false" customHeight="false" outlineLevel="0" collapsed="false">
      <c r="A8" s="0" t="n">
        <v>7007</v>
      </c>
      <c r="B8" s="0" t="s">
        <v>19</v>
      </c>
      <c r="J8" s="0" t="s">
        <v>113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0" t="n">
        <v>1</v>
      </c>
      <c r="E9" s="0" t="n">
        <v>1</v>
      </c>
      <c r="J9" s="0" t="s">
        <v>114</v>
      </c>
    </row>
    <row r="10" customFormat="false" ht="13.8" hidden="false" customHeight="false" outlineLevel="0" collapsed="false">
      <c r="A10" s="0" t="n">
        <v>7009</v>
      </c>
      <c r="B10" s="0" t="s">
        <v>23</v>
      </c>
      <c r="J10" s="0" t="s">
        <v>115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0" t="n">
        <v>2</v>
      </c>
      <c r="E11" s="0" t="n">
        <v>2</v>
      </c>
      <c r="F11" s="0" t="n">
        <v>1</v>
      </c>
      <c r="G11" s="0" t="n">
        <v>1</v>
      </c>
      <c r="J11" s="0" t="s">
        <v>22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0" t="n">
        <v>1</v>
      </c>
      <c r="D12" s="0" t="n">
        <v>1</v>
      </c>
      <c r="E12" s="0" t="n">
        <v>1</v>
      </c>
      <c r="G12" s="0" t="n">
        <v>1</v>
      </c>
    </row>
    <row r="13" customFormat="false" ht="13.8" hidden="false" customHeight="false" outlineLevel="0" collapsed="false">
      <c r="A13" s="0" t="n">
        <v>7012</v>
      </c>
      <c r="B13" s="0" t="s">
        <v>26</v>
      </c>
      <c r="C13" s="0" t="n">
        <v>2</v>
      </c>
      <c r="F13" s="0" t="n">
        <v>1</v>
      </c>
      <c r="G13" s="0" t="n">
        <v>5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0" t="n">
        <v>2</v>
      </c>
      <c r="G14" s="0" t="n">
        <v>2</v>
      </c>
    </row>
    <row r="15" customFormat="false" ht="13.8" hidden="false" customHeight="false" outlineLevel="0" collapsed="false">
      <c r="A15" s="0" t="n">
        <v>7014</v>
      </c>
      <c r="B15" s="0" t="s">
        <v>28</v>
      </c>
      <c r="C15" s="0" t="n">
        <v>1</v>
      </c>
      <c r="F15" s="0" t="n">
        <v>1</v>
      </c>
      <c r="G15" s="0" t="n">
        <v>2</v>
      </c>
      <c r="J15" s="1" t="s">
        <v>96</v>
      </c>
    </row>
    <row r="16" customFormat="false" ht="13.8" hidden="false" customHeight="false" outlineLevel="0" collapsed="false">
      <c r="A16" s="0" t="n">
        <v>7015</v>
      </c>
      <c r="B16" s="0" t="s">
        <v>29</v>
      </c>
      <c r="J16" s="0" t="s">
        <v>24</v>
      </c>
    </row>
    <row r="17" customFormat="false" ht="13.8" hidden="false" customHeight="false" outlineLevel="0" collapsed="false">
      <c r="A17" s="0" t="n">
        <v>7016</v>
      </c>
      <c r="B17" s="0" t="s">
        <v>30</v>
      </c>
      <c r="J17" s="0" t="s">
        <v>26</v>
      </c>
    </row>
    <row r="18" customFormat="false" ht="13.8" hidden="false" customHeight="false" outlineLevel="0" collapsed="false">
      <c r="A18" s="0" t="n">
        <v>7017</v>
      </c>
      <c r="B18" s="0" t="s">
        <v>31</v>
      </c>
      <c r="J18" s="0" t="s">
        <v>27</v>
      </c>
    </row>
    <row r="19" customFormat="false" ht="13.8" hidden="false" customHeight="false" outlineLevel="0" collapsed="false">
      <c r="A19" s="0" t="n">
        <v>7018</v>
      </c>
      <c r="B19" s="0" t="s">
        <v>32</v>
      </c>
      <c r="J19" s="0" t="s">
        <v>45</v>
      </c>
    </row>
    <row r="20" customFormat="false" ht="13.8" hidden="false" customHeight="false" outlineLevel="0" collapsed="false">
      <c r="A20" s="0" t="n">
        <v>7019</v>
      </c>
      <c r="B20" s="0" t="s">
        <v>33</v>
      </c>
      <c r="C20" s="0" t="n">
        <v>1</v>
      </c>
      <c r="G20" s="0" t="n">
        <v>1</v>
      </c>
      <c r="J20" s="0" t="s">
        <v>53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0" t="n">
        <v>1</v>
      </c>
      <c r="H21" s="0" t="n">
        <v>1</v>
      </c>
      <c r="J21" s="0" t="s">
        <v>54</v>
      </c>
    </row>
    <row r="22" customFormat="false" ht="13.8" hidden="false" customHeight="false" outlineLevel="0" collapsed="false">
      <c r="A22" s="0" t="n">
        <v>7021</v>
      </c>
      <c r="B22" s="0" t="s">
        <v>35</v>
      </c>
      <c r="J22" s="0" t="s">
        <v>58</v>
      </c>
    </row>
    <row r="23" customFormat="false" ht="13.8" hidden="false" customHeight="false" outlineLevel="0" collapsed="false">
      <c r="A23" s="0" t="n">
        <v>7022</v>
      </c>
      <c r="B23" s="0" t="s">
        <v>36</v>
      </c>
      <c r="C23" s="0" t="n">
        <v>1</v>
      </c>
      <c r="G23" s="0" t="n">
        <v>2</v>
      </c>
      <c r="H23" s="0" t="n">
        <v>1</v>
      </c>
      <c r="J23" s="0" t="s">
        <v>62</v>
      </c>
    </row>
    <row r="24" customFormat="false" ht="13.8" hidden="false" customHeight="false" outlineLevel="0" collapsed="false">
      <c r="A24" s="0" t="n">
        <v>7023</v>
      </c>
      <c r="B24" s="0" t="s">
        <v>37</v>
      </c>
      <c r="J24" s="0" t="s">
        <v>75</v>
      </c>
    </row>
    <row r="25" customFormat="false" ht="13.8" hidden="false" customHeight="false" outlineLevel="0" collapsed="false">
      <c r="A25" s="0" t="n">
        <v>7024</v>
      </c>
      <c r="B25" s="0" t="s">
        <v>38</v>
      </c>
    </row>
    <row r="26" customFormat="false" ht="13.8" hidden="false" customHeight="false" outlineLevel="0" collapsed="false">
      <c r="A26" s="0" t="n">
        <v>7025</v>
      </c>
      <c r="B26" s="0" t="s">
        <v>39</v>
      </c>
      <c r="C26" s="0" t="n">
        <v>1</v>
      </c>
      <c r="G26" s="0" t="n">
        <v>1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0" t="n">
        <v>1</v>
      </c>
      <c r="F27" s="0" t="n">
        <v>1</v>
      </c>
      <c r="G27" s="0" t="n">
        <v>3</v>
      </c>
      <c r="H27" s="0" t="n">
        <v>1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0" t="n">
        <v>1</v>
      </c>
      <c r="F28" s="0" t="n">
        <v>2</v>
      </c>
      <c r="G28" s="0" t="n">
        <v>2</v>
      </c>
      <c r="H28" s="0" t="n">
        <v>3</v>
      </c>
    </row>
    <row r="29" customFormat="false" ht="13.8" hidden="false" customHeight="false" outlineLevel="0" collapsed="false">
      <c r="A29" s="0" t="n">
        <v>7028</v>
      </c>
      <c r="B29" s="0" t="s">
        <v>42</v>
      </c>
    </row>
    <row r="30" customFormat="false" ht="13.8" hidden="false" customHeight="false" outlineLevel="0" collapsed="false">
      <c r="A30" s="0" t="n">
        <v>7029</v>
      </c>
      <c r="B30" s="0" t="s">
        <v>43</v>
      </c>
    </row>
    <row r="31" customFormat="false" ht="13.8" hidden="false" customHeight="false" outlineLevel="0" collapsed="false">
      <c r="A31" s="0" t="n">
        <v>7030</v>
      </c>
      <c r="B31" s="0" t="s">
        <v>44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0" t="n">
        <v>2</v>
      </c>
      <c r="G32" s="0" t="n">
        <v>1</v>
      </c>
      <c r="H32" s="0" t="n">
        <v>2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0" t="n">
        <v>1</v>
      </c>
      <c r="F33" s="0" t="n">
        <v>5</v>
      </c>
      <c r="G33" s="0" t="n">
        <v>1</v>
      </c>
      <c r="H33" s="0" t="n">
        <v>13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0" t="n">
        <v>1</v>
      </c>
      <c r="G34" s="0" t="n">
        <v>2</v>
      </c>
    </row>
    <row r="35" customFormat="false" ht="13.8" hidden="false" customHeight="false" outlineLevel="0" collapsed="false">
      <c r="A35" s="0" t="n">
        <v>7034</v>
      </c>
      <c r="B35" s="0" t="s">
        <v>48</v>
      </c>
      <c r="C35" s="0" t="n">
        <v>1</v>
      </c>
      <c r="H35" s="0" t="n">
        <v>1</v>
      </c>
    </row>
    <row r="36" customFormat="false" ht="13.8" hidden="false" customHeight="false" outlineLevel="0" collapsed="false">
      <c r="A36" s="0" t="n">
        <v>7035</v>
      </c>
      <c r="B36" s="0" t="s">
        <v>49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0" t="n">
        <v>1</v>
      </c>
      <c r="G37" s="0" t="n">
        <v>1</v>
      </c>
      <c r="H37" s="0" t="n">
        <v>1</v>
      </c>
    </row>
    <row r="38" customFormat="false" ht="13.8" hidden="false" customHeight="false" outlineLevel="0" collapsed="false">
      <c r="A38" s="0" t="n">
        <v>7037</v>
      </c>
      <c r="B38" s="0" t="s">
        <v>51</v>
      </c>
    </row>
    <row r="39" customFormat="false" ht="13.8" hidden="false" customHeight="false" outlineLevel="0" collapsed="false">
      <c r="A39" s="0" t="n">
        <v>7038</v>
      </c>
      <c r="B39" s="0" t="s">
        <v>52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0" t="n">
        <v>2</v>
      </c>
      <c r="F40" s="0" t="n">
        <v>2</v>
      </c>
      <c r="G40" s="0" t="n">
        <v>1</v>
      </c>
      <c r="H40" s="0" t="n">
        <v>2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0" t="n">
        <v>2</v>
      </c>
      <c r="D41" s="0" t="n">
        <v>2</v>
      </c>
      <c r="E41" s="0" t="n">
        <v>5</v>
      </c>
      <c r="G41" s="0" t="n">
        <v>6</v>
      </c>
      <c r="H41" s="0" t="n">
        <v>2</v>
      </c>
    </row>
    <row r="42" customFormat="false" ht="13.8" hidden="false" customHeight="false" outlineLevel="0" collapsed="false">
      <c r="A42" s="0" t="n">
        <v>7041</v>
      </c>
      <c r="B42" s="0" t="s">
        <v>55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0" t="n">
        <v>1</v>
      </c>
      <c r="G43" s="0" t="n">
        <v>6</v>
      </c>
      <c r="H43" s="0" t="n">
        <v>1</v>
      </c>
    </row>
    <row r="44" customFormat="false" ht="13.8" hidden="false" customHeight="false" outlineLevel="0" collapsed="false">
      <c r="A44" s="0" t="n">
        <v>7043</v>
      </c>
      <c r="B44" s="0" t="s">
        <v>57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0" t="n">
        <v>2</v>
      </c>
      <c r="F45" s="0" t="n">
        <v>1</v>
      </c>
      <c r="G45" s="0" t="n">
        <v>3</v>
      </c>
    </row>
    <row r="46" customFormat="false" ht="13.8" hidden="false" customHeight="false" outlineLevel="0" collapsed="false">
      <c r="A46" s="0" t="n">
        <v>7045</v>
      </c>
      <c r="B46" s="0" t="s">
        <v>59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0" t="n">
        <v>1</v>
      </c>
      <c r="F47" s="0" t="n">
        <v>1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0" t="n">
        <v>1</v>
      </c>
      <c r="F48" s="0" t="n">
        <v>1</v>
      </c>
      <c r="G48" s="0" t="n">
        <v>1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0" t="n">
        <v>2</v>
      </c>
      <c r="E49" s="0" t="n">
        <v>2</v>
      </c>
      <c r="F49" s="0" t="n">
        <v>1</v>
      </c>
      <c r="G49" s="0" t="n">
        <v>5</v>
      </c>
      <c r="H49" s="0" t="n">
        <v>1</v>
      </c>
    </row>
    <row r="50" customFormat="false" ht="13.8" hidden="false" customHeight="false" outlineLevel="0" collapsed="false">
      <c r="A50" s="0" t="n">
        <v>7049</v>
      </c>
      <c r="B50" s="0" t="s">
        <v>63</v>
      </c>
      <c r="C50" s="0" t="n">
        <v>1</v>
      </c>
    </row>
    <row r="51" customFormat="false" ht="13.8" hidden="false" customHeight="false" outlineLevel="0" collapsed="false">
      <c r="A51" s="0" t="n">
        <v>7050</v>
      </c>
      <c r="B51" s="0" t="s">
        <v>64</v>
      </c>
    </row>
    <row r="52" customFormat="false" ht="13.8" hidden="false" customHeight="false" outlineLevel="0" collapsed="false">
      <c r="A52" s="0" t="n">
        <v>7051</v>
      </c>
      <c r="B52" s="0" t="s">
        <v>65</v>
      </c>
    </row>
    <row r="53" customFormat="false" ht="13.8" hidden="false" customHeight="false" outlineLevel="0" collapsed="false">
      <c r="A53" s="0" t="n">
        <v>7052</v>
      </c>
      <c r="B53" s="0" t="s">
        <v>66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0" t="n">
        <v>1</v>
      </c>
      <c r="G54" s="0" t="n">
        <v>3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0" t="n">
        <v>1</v>
      </c>
      <c r="E55" s="0" t="n">
        <v>2</v>
      </c>
      <c r="G55" s="0" t="n">
        <v>5</v>
      </c>
      <c r="H55" s="0" t="n">
        <v>1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0" t="n">
        <v>1</v>
      </c>
      <c r="F56" s="0" t="n">
        <v>8</v>
      </c>
      <c r="H56" s="0" t="n">
        <v>15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0" t="n">
        <v>1</v>
      </c>
      <c r="G57" s="0" t="n">
        <v>3</v>
      </c>
      <c r="H57" s="0" t="n">
        <v>2</v>
      </c>
    </row>
    <row r="58" customFormat="false" ht="13.8" hidden="false" customHeight="false" outlineLevel="0" collapsed="false">
      <c r="A58" s="0" t="n">
        <v>7057</v>
      </c>
      <c r="B58" s="0" t="s">
        <v>71</v>
      </c>
    </row>
    <row r="59" customFormat="false" ht="13.8" hidden="false" customHeight="false" outlineLevel="0" collapsed="false">
      <c r="A59" s="0" t="n">
        <v>7058</v>
      </c>
      <c r="B59" s="0" t="s">
        <v>72</v>
      </c>
      <c r="C59" s="0" t="n">
        <v>1</v>
      </c>
      <c r="G59" s="0" t="n">
        <v>3</v>
      </c>
      <c r="H59" s="0" t="n">
        <v>5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0" t="n">
        <v>1</v>
      </c>
      <c r="E60" s="0" t="n">
        <v>1</v>
      </c>
    </row>
    <row r="61" customFormat="false" ht="13.8" hidden="false" customHeight="false" outlineLevel="0" collapsed="false">
      <c r="A61" s="0" t="n">
        <v>7060</v>
      </c>
      <c r="B61" s="0" t="s">
        <v>74</v>
      </c>
      <c r="C61" s="0" t="n">
        <v>1</v>
      </c>
      <c r="F61" s="0" t="n">
        <v>1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0" t="n">
        <v>2</v>
      </c>
      <c r="E62" s="0" t="n">
        <v>1</v>
      </c>
      <c r="F62" s="0" t="n">
        <v>4</v>
      </c>
      <c r="G62" s="0" t="n">
        <v>3</v>
      </c>
      <c r="H62" s="0" t="n">
        <v>8</v>
      </c>
    </row>
    <row r="63" customFormat="false" ht="13.8" hidden="false" customHeight="false" outlineLevel="0" collapsed="false">
      <c r="A63" s="0" t="n">
        <v>7062</v>
      </c>
      <c r="B63" s="0" t="s">
        <v>76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0" t="n">
        <v>1</v>
      </c>
      <c r="H64" s="0" t="n">
        <v>3</v>
      </c>
    </row>
    <row r="65" customFormat="false" ht="13.8" hidden="false" customHeight="false" outlineLevel="0" collapsed="false">
      <c r="A65" s="0" t="n">
        <v>7064</v>
      </c>
      <c r="B65" s="0" t="s">
        <v>78</v>
      </c>
    </row>
    <row r="66" customFormat="false" ht="13.8" hidden="false" customHeight="false" outlineLevel="0" collapsed="false">
      <c r="A66" s="0" t="n">
        <v>7065</v>
      </c>
      <c r="B66" s="0" t="s">
        <v>79</v>
      </c>
    </row>
    <row r="67" customFormat="false" ht="13.8" hidden="false" customHeight="false" outlineLevel="0" collapsed="false">
      <c r="A67" s="0" t="n">
        <v>7901</v>
      </c>
      <c r="B67" s="0" t="s">
        <v>80</v>
      </c>
    </row>
    <row r="68" customFormat="false" ht="13.8" hidden="false" customHeight="false" outlineLevel="0" collapsed="false">
      <c r="A68" s="0" t="n">
        <v>7902</v>
      </c>
      <c r="B68" s="0" t="s">
        <v>116</v>
      </c>
      <c r="C68" s="0" t="n">
        <v>1</v>
      </c>
      <c r="E68" s="0" t="n">
        <v>1</v>
      </c>
    </row>
    <row r="70" customFormat="false" ht="13.8" hidden="false" customHeight="false" outlineLevel="0" collapsed="false">
      <c r="C70" s="5"/>
      <c r="D70" s="5" t="n">
        <f aca="false">SUM(D2:D69)</f>
        <v>3</v>
      </c>
      <c r="E70" s="5" t="n">
        <f aca="false">SUM(E2:E69)</f>
        <v>20</v>
      </c>
      <c r="F70" s="5" t="n">
        <f aca="false">SUM(F2:F69)</f>
        <v>32</v>
      </c>
      <c r="G70" s="5" t="n">
        <f aca="false">SUM(G2:G69)</f>
        <v>69</v>
      </c>
      <c r="H70" s="5" t="n">
        <f aca="false">SUM(H2:H69)</f>
        <v>67</v>
      </c>
    </row>
  </sheetData>
  <conditionalFormatting sqref="C2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7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69" activeCellId="0" sqref="A69"/>
    </sheetView>
  </sheetViews>
  <sheetFormatPr defaultRowHeight="15" zeroHeight="false" outlineLevelRow="0" outlineLevelCol="0"/>
  <cols>
    <col collapsed="false" customWidth="true" hidden="false" outlineLevel="0" max="1" min="1" style="0" width="12.44"/>
    <col collapsed="false" customWidth="true" hidden="false" outlineLevel="0" max="2" min="2" style="0" width="31.64"/>
    <col collapsed="false" customWidth="true" hidden="false" outlineLevel="0" max="3" min="3" style="0" width="24.48"/>
    <col collapsed="false" customWidth="true" hidden="false" outlineLevel="0" max="4" min="4" style="0" width="13.67"/>
    <col collapsed="false" customWidth="true" hidden="false" outlineLevel="0" max="5" min="5" style="0" width="26.64"/>
    <col collapsed="false" customWidth="true" hidden="false" outlineLevel="0" max="6" min="6" style="0" width="25.4"/>
    <col collapsed="false" customWidth="true" hidden="false" outlineLevel="0" max="7" min="7" style="0" width="26.03"/>
    <col collapsed="false" customWidth="true" hidden="false" outlineLevel="0" max="8" min="8" style="0" width="17.86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Q1" s="6"/>
      <c r="R1" s="6"/>
    </row>
    <row r="2" customFormat="false" ht="15" hidden="false" customHeight="false" outlineLevel="0" collapsed="false">
      <c r="A2" s="0" t="n">
        <v>7001</v>
      </c>
      <c r="B2" s="0" t="s">
        <v>8</v>
      </c>
      <c r="C2" s="0" t="n">
        <v>2</v>
      </c>
      <c r="G2" s="0" t="n">
        <v>1</v>
      </c>
      <c r="H2" s="0" t="n">
        <v>1</v>
      </c>
      <c r="J2" s="1" t="s">
        <v>9</v>
      </c>
      <c r="Q2" s="7"/>
    </row>
    <row r="3" customFormat="false" ht="15" hidden="false" customHeight="false" outlineLevel="0" collapsed="false">
      <c r="A3" s="0" t="n">
        <v>7002</v>
      </c>
      <c r="B3" s="0" t="s">
        <v>10</v>
      </c>
      <c r="C3" s="0" t="n">
        <v>2</v>
      </c>
      <c r="F3" s="0" t="n">
        <v>1</v>
      </c>
      <c r="G3" s="0" t="n">
        <v>1</v>
      </c>
      <c r="H3" s="0" t="n">
        <v>2</v>
      </c>
      <c r="Q3" s="7"/>
    </row>
    <row r="4" customFormat="false" ht="15" hidden="false" customHeight="false" outlineLevel="0" collapsed="false">
      <c r="A4" s="0" t="n">
        <v>7003</v>
      </c>
      <c r="B4" s="0" t="s">
        <v>11</v>
      </c>
      <c r="C4" s="0" t="n">
        <v>1</v>
      </c>
      <c r="G4" s="0" t="n">
        <v>1</v>
      </c>
      <c r="J4" s="0" t="s">
        <v>117</v>
      </c>
      <c r="P4" s="7"/>
      <c r="Q4" s="8"/>
    </row>
    <row r="5" customFormat="false" ht="15" hidden="false" customHeight="false" outlineLevel="0" collapsed="false">
      <c r="A5" s="0" t="n">
        <v>7004</v>
      </c>
      <c r="B5" s="0" t="s">
        <v>13</v>
      </c>
      <c r="J5" s="0" t="s">
        <v>118</v>
      </c>
      <c r="P5" s="7"/>
      <c r="Q5" s="8"/>
    </row>
    <row r="6" customFormat="false" ht="15" hidden="false" customHeight="false" outlineLevel="0" collapsed="false">
      <c r="A6" s="0" t="n">
        <v>7005</v>
      </c>
      <c r="B6" s="0" t="s">
        <v>15</v>
      </c>
      <c r="C6" s="0" t="n">
        <v>1</v>
      </c>
      <c r="G6" s="0" t="n">
        <v>2</v>
      </c>
      <c r="J6" s="0" t="s">
        <v>119</v>
      </c>
      <c r="P6" s="7"/>
      <c r="Q6" s="8"/>
    </row>
    <row r="7" customFormat="false" ht="15" hidden="false" customHeight="false" outlineLevel="0" collapsed="false">
      <c r="A7" s="0" t="n">
        <v>7006</v>
      </c>
      <c r="B7" s="0" t="s">
        <v>17</v>
      </c>
      <c r="C7" s="0" t="n">
        <v>1</v>
      </c>
      <c r="E7" s="0" t="n">
        <v>6</v>
      </c>
      <c r="F7" s="0" t="n">
        <v>5</v>
      </c>
      <c r="G7" s="0" t="n">
        <v>27</v>
      </c>
      <c r="J7" s="0" t="s">
        <v>120</v>
      </c>
      <c r="P7" s="7"/>
      <c r="Q7" s="8"/>
    </row>
    <row r="8" customFormat="false" ht="15" hidden="false" customHeight="false" outlineLevel="0" collapsed="false">
      <c r="A8" s="0" t="n">
        <v>7007</v>
      </c>
      <c r="B8" s="0" t="s">
        <v>19</v>
      </c>
      <c r="C8" s="0" t="n">
        <v>1</v>
      </c>
      <c r="G8" s="0" t="n">
        <v>2</v>
      </c>
      <c r="J8" s="0" t="s">
        <v>121</v>
      </c>
      <c r="P8" s="7"/>
      <c r="Q8" s="8"/>
    </row>
    <row r="9" customFormat="false" ht="15" hidden="false" customHeight="false" outlineLevel="0" collapsed="false">
      <c r="A9" s="0" t="n">
        <v>7008</v>
      </c>
      <c r="B9" s="0" t="s">
        <v>21</v>
      </c>
      <c r="J9" s="0" t="s">
        <v>122</v>
      </c>
      <c r="P9" s="7"/>
      <c r="Q9" s="8"/>
    </row>
    <row r="10" customFormat="false" ht="15" hidden="false" customHeight="false" outlineLevel="0" collapsed="false">
      <c r="A10" s="0" t="n">
        <v>7009</v>
      </c>
      <c r="B10" s="0" t="s">
        <v>23</v>
      </c>
      <c r="J10" s="0" t="s">
        <v>123</v>
      </c>
      <c r="P10" s="7"/>
      <c r="Q10" s="8"/>
    </row>
    <row r="11" customFormat="false" ht="15" hidden="false" customHeight="false" outlineLevel="0" collapsed="false">
      <c r="A11" s="0" t="n">
        <v>7010</v>
      </c>
      <c r="B11" s="0" t="s">
        <v>24</v>
      </c>
      <c r="C11" s="0" t="n">
        <v>1</v>
      </c>
      <c r="G11" s="0" t="n">
        <v>6</v>
      </c>
      <c r="J11" s="0" t="s">
        <v>124</v>
      </c>
      <c r="P11" s="7"/>
      <c r="Q11" s="8"/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v>1</v>
      </c>
      <c r="G12" s="0" t="n">
        <v>12</v>
      </c>
      <c r="P12" s="7"/>
      <c r="Q12" s="8"/>
    </row>
    <row r="13" customFormat="false" ht="15" hidden="false" customHeight="false" outlineLevel="0" collapsed="false">
      <c r="A13" s="0" t="n">
        <v>7012</v>
      </c>
      <c r="B13" s="0" t="s">
        <v>26</v>
      </c>
      <c r="P13" s="7"/>
      <c r="Q13" s="8"/>
    </row>
    <row r="14" customFormat="false" ht="15" hidden="false" customHeight="false" outlineLevel="0" collapsed="false">
      <c r="A14" s="0" t="n">
        <v>7013</v>
      </c>
      <c r="B14" s="0" t="s">
        <v>27</v>
      </c>
      <c r="P14" s="7"/>
      <c r="Q14" s="8"/>
    </row>
    <row r="15" customFormat="false" ht="15" hidden="false" customHeight="false" outlineLevel="0" collapsed="false">
      <c r="A15" s="0" t="n">
        <v>7014</v>
      </c>
      <c r="B15" s="0" t="s">
        <v>28</v>
      </c>
      <c r="C15" s="0" t="n">
        <v>1</v>
      </c>
      <c r="E15" s="0" t="n">
        <v>3</v>
      </c>
      <c r="G15" s="0" t="n">
        <v>12</v>
      </c>
      <c r="H15" s="0" t="n">
        <v>4</v>
      </c>
      <c r="J15" s="1" t="s">
        <v>125</v>
      </c>
      <c r="P15" s="7"/>
      <c r="Q15" s="9"/>
    </row>
    <row r="16" customFormat="false" ht="15" hidden="false" customHeight="false" outlineLevel="0" collapsed="false">
      <c r="A16" s="0" t="n">
        <v>7015</v>
      </c>
      <c r="B16" s="0" t="s">
        <v>29</v>
      </c>
      <c r="C16" s="0" t="n">
        <v>1</v>
      </c>
      <c r="F16" s="0" t="n">
        <v>2</v>
      </c>
      <c r="G16" s="0" t="n">
        <v>1</v>
      </c>
      <c r="J16" s="0" t="s">
        <v>8</v>
      </c>
      <c r="P16" s="7"/>
      <c r="Q16" s="8"/>
    </row>
    <row r="17" customFormat="false" ht="15" hidden="false" customHeight="false" outlineLevel="0" collapsed="false">
      <c r="A17" s="0" t="n">
        <v>7016</v>
      </c>
      <c r="B17" s="0" t="s">
        <v>30</v>
      </c>
      <c r="J17" s="0" t="s">
        <v>10</v>
      </c>
      <c r="P17" s="7"/>
      <c r="Q17" s="8"/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33</v>
      </c>
      <c r="P18" s="7"/>
      <c r="Q18" s="8"/>
    </row>
    <row r="19" customFormat="false" ht="15" hidden="false" customHeight="false" outlineLevel="0" collapsed="false">
      <c r="A19" s="0" t="n">
        <v>7018</v>
      </c>
      <c r="B19" s="0" t="s">
        <v>32</v>
      </c>
      <c r="J19" s="0" t="s">
        <v>37</v>
      </c>
      <c r="P19" s="7"/>
      <c r="Q19" s="8"/>
    </row>
    <row r="20" customFormat="false" ht="15" hidden="false" customHeight="false" outlineLevel="0" collapsed="false">
      <c r="A20" s="0" t="n">
        <v>7019</v>
      </c>
      <c r="B20" s="0" t="s">
        <v>33</v>
      </c>
      <c r="C20" s="0" t="n">
        <v>2</v>
      </c>
      <c r="G20" s="0" t="n">
        <v>5</v>
      </c>
      <c r="J20" s="0" t="s">
        <v>51</v>
      </c>
      <c r="P20" s="7"/>
      <c r="Q20" s="8"/>
    </row>
    <row r="21" customFormat="false" ht="15" hidden="false" customHeight="false" outlineLevel="0" collapsed="false">
      <c r="A21" s="0" t="n">
        <v>7020</v>
      </c>
      <c r="B21" s="0" t="s">
        <v>34</v>
      </c>
      <c r="C21" s="0" t="n">
        <v>1</v>
      </c>
      <c r="G21" s="0" t="n">
        <v>6</v>
      </c>
      <c r="J21" s="0" t="s">
        <v>54</v>
      </c>
      <c r="P21" s="7"/>
      <c r="Q21" s="8"/>
    </row>
    <row r="22" customFormat="false" ht="15" hidden="false" customHeight="false" outlineLevel="0" collapsed="false">
      <c r="A22" s="0" t="n">
        <v>7021</v>
      </c>
      <c r="B22" s="0" t="s">
        <v>35</v>
      </c>
      <c r="J22" s="0" t="s">
        <v>56</v>
      </c>
      <c r="P22" s="7"/>
      <c r="Q22" s="8"/>
    </row>
    <row r="23" customFormat="false" ht="15" hidden="false" customHeight="false" outlineLevel="0" collapsed="false">
      <c r="A23" s="0" t="n">
        <v>7022</v>
      </c>
      <c r="B23" s="0" t="s">
        <v>36</v>
      </c>
      <c r="C23" s="0" t="n">
        <v>1</v>
      </c>
      <c r="G23" s="0" t="n">
        <v>1</v>
      </c>
      <c r="P23" s="7"/>
      <c r="Q23" s="8"/>
    </row>
    <row r="24" customFormat="false" ht="15" hidden="false" customHeight="false" outlineLevel="0" collapsed="false">
      <c r="A24" s="0" t="n">
        <v>7023</v>
      </c>
      <c r="B24" s="0" t="s">
        <v>37</v>
      </c>
      <c r="C24" s="0" t="n">
        <v>2</v>
      </c>
      <c r="G24" s="0" t="n">
        <v>1</v>
      </c>
      <c r="P24" s="7"/>
      <c r="Q24" s="8"/>
    </row>
    <row r="25" customFormat="false" ht="15" hidden="false" customHeight="false" outlineLevel="0" collapsed="false">
      <c r="A25" s="0" t="n">
        <v>7024</v>
      </c>
      <c r="B25" s="0" t="s">
        <v>38</v>
      </c>
      <c r="P25" s="7"/>
      <c r="Q25" s="8"/>
    </row>
    <row r="26" customFormat="false" ht="15" hidden="false" customHeight="false" outlineLevel="0" collapsed="false">
      <c r="A26" s="0" t="n">
        <v>7025</v>
      </c>
      <c r="B26" s="0" t="s">
        <v>39</v>
      </c>
      <c r="P26" s="7"/>
      <c r="Q26" s="8"/>
    </row>
    <row r="27" customFormat="false" ht="15" hidden="false" customHeight="false" outlineLevel="0" collapsed="false">
      <c r="A27" s="0" t="n">
        <v>7026</v>
      </c>
      <c r="B27" s="0" t="s">
        <v>40</v>
      </c>
      <c r="P27" s="7"/>
      <c r="Q27" s="8"/>
    </row>
    <row r="28" customFormat="false" ht="15" hidden="false" customHeight="false" outlineLevel="0" collapsed="false">
      <c r="A28" s="0" t="n">
        <v>7027</v>
      </c>
      <c r="B28" s="0" t="s">
        <v>41</v>
      </c>
      <c r="P28" s="7"/>
      <c r="Q28" s="8"/>
    </row>
    <row r="29" customFormat="false" ht="15" hidden="false" customHeight="false" outlineLevel="0" collapsed="false">
      <c r="A29" s="0" t="n">
        <v>7028</v>
      </c>
      <c r="B29" s="0" t="s">
        <v>42</v>
      </c>
      <c r="P29" s="7"/>
      <c r="Q29" s="8"/>
    </row>
    <row r="30" customFormat="false" ht="15" hidden="false" customHeight="false" outlineLevel="0" collapsed="false">
      <c r="A30" s="0" t="n">
        <v>7029</v>
      </c>
      <c r="B30" s="0" t="s">
        <v>43</v>
      </c>
      <c r="P30" s="7"/>
      <c r="Q30" s="8"/>
    </row>
    <row r="31" customFormat="false" ht="15" hidden="false" customHeight="false" outlineLevel="0" collapsed="false">
      <c r="A31" s="0" t="n">
        <v>7030</v>
      </c>
      <c r="B31" s="0" t="s">
        <v>44</v>
      </c>
      <c r="C31" s="0" t="n">
        <v>1</v>
      </c>
      <c r="G31" s="0" t="n">
        <v>1</v>
      </c>
      <c r="P31" s="7"/>
      <c r="Q31" s="8"/>
    </row>
    <row r="32" customFormat="false" ht="15" hidden="false" customHeight="false" outlineLevel="0" collapsed="false">
      <c r="A32" s="0" t="n">
        <v>7031</v>
      </c>
      <c r="B32" s="0" t="s">
        <v>45</v>
      </c>
      <c r="P32" s="7"/>
      <c r="Q32" s="8"/>
    </row>
    <row r="33" customFormat="false" ht="15" hidden="false" customHeight="false" outlineLevel="0" collapsed="false">
      <c r="A33" s="0" t="n">
        <v>7032</v>
      </c>
      <c r="B33" s="0" t="s">
        <v>46</v>
      </c>
      <c r="C33" s="0" t="n">
        <v>1</v>
      </c>
      <c r="F33" s="0" t="n">
        <v>2</v>
      </c>
      <c r="P33" s="7"/>
      <c r="Q33" s="8"/>
    </row>
    <row r="34" customFormat="false" ht="15" hidden="false" customHeight="false" outlineLevel="0" collapsed="false">
      <c r="A34" s="0" t="n">
        <v>7033</v>
      </c>
      <c r="B34" s="0" t="s">
        <v>47</v>
      </c>
      <c r="C34" s="0" t="n">
        <v>1</v>
      </c>
      <c r="E34" s="0" t="n">
        <v>3</v>
      </c>
      <c r="G34" s="0" t="n">
        <v>12</v>
      </c>
      <c r="P34" s="7"/>
      <c r="Q34" s="8"/>
    </row>
    <row r="35" customFormat="false" ht="15" hidden="false" customHeight="false" outlineLevel="0" collapsed="false">
      <c r="A35" s="0" t="n">
        <v>7034</v>
      </c>
      <c r="B35" s="0" t="s">
        <v>48</v>
      </c>
      <c r="P35" s="7"/>
      <c r="Q35" s="8"/>
    </row>
    <row r="36" customFormat="false" ht="15" hidden="false" customHeight="false" outlineLevel="0" collapsed="false">
      <c r="A36" s="0" t="n">
        <v>7035</v>
      </c>
      <c r="B36" s="0" t="s">
        <v>49</v>
      </c>
      <c r="P36" s="7"/>
      <c r="Q36" s="8"/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v>1</v>
      </c>
      <c r="F37" s="0" t="n">
        <v>1</v>
      </c>
      <c r="G37" s="0" t="n">
        <v>2</v>
      </c>
      <c r="P37" s="7"/>
      <c r="Q37" s="8"/>
    </row>
    <row r="38" customFormat="false" ht="15" hidden="false" customHeight="false" outlineLevel="0" collapsed="false">
      <c r="A38" s="0" t="n">
        <v>7037</v>
      </c>
      <c r="B38" s="0" t="s">
        <v>51</v>
      </c>
      <c r="C38" s="0" t="n">
        <v>2</v>
      </c>
      <c r="G38" s="0" t="n">
        <v>3</v>
      </c>
      <c r="P38" s="7"/>
      <c r="Q38" s="8"/>
    </row>
    <row r="39" customFormat="false" ht="15" hidden="false" customHeight="false" outlineLevel="0" collapsed="false">
      <c r="A39" s="0" t="n">
        <v>7038</v>
      </c>
      <c r="B39" s="0" t="s">
        <v>52</v>
      </c>
      <c r="P39" s="7"/>
      <c r="Q39" s="8"/>
    </row>
    <row r="40" customFormat="false" ht="15" hidden="false" customHeight="false" outlineLevel="0" collapsed="false">
      <c r="A40" s="0" t="n">
        <v>7039</v>
      </c>
      <c r="B40" s="0" t="s">
        <v>53</v>
      </c>
      <c r="C40" s="0" t="n">
        <v>1</v>
      </c>
      <c r="G40" s="0" t="n">
        <v>1</v>
      </c>
      <c r="P40" s="7"/>
      <c r="Q40" s="8"/>
    </row>
    <row r="41" customFormat="false" ht="13.8" hidden="false" customHeight="false" outlineLevel="0" collapsed="false">
      <c r="A41" s="0" t="n">
        <v>7040</v>
      </c>
      <c r="B41" s="0" t="s">
        <v>54</v>
      </c>
      <c r="C41" s="0" t="n">
        <v>2</v>
      </c>
      <c r="E41" s="0" t="n">
        <v>3</v>
      </c>
      <c r="F41" s="0" t="n">
        <v>1</v>
      </c>
      <c r="G41" s="0" t="n">
        <v>12</v>
      </c>
      <c r="H41" s="0" t="n">
        <v>3</v>
      </c>
      <c r="Q41" s="7"/>
    </row>
    <row r="42" customFormat="false" ht="15" hidden="false" customHeight="false" outlineLevel="0" collapsed="false">
      <c r="A42" s="0" t="n">
        <v>7041</v>
      </c>
      <c r="B42" s="0" t="s">
        <v>55</v>
      </c>
      <c r="C42" s="0" t="n">
        <v>1</v>
      </c>
      <c r="G42" s="0" t="n">
        <v>1</v>
      </c>
      <c r="P42" s="7"/>
      <c r="Q42" s="8"/>
    </row>
    <row r="43" customFormat="false" ht="15" hidden="false" customHeight="false" outlineLevel="0" collapsed="false">
      <c r="A43" s="0" t="n">
        <v>7042</v>
      </c>
      <c r="B43" s="0" t="s">
        <v>56</v>
      </c>
      <c r="C43" s="0" t="n">
        <v>2</v>
      </c>
      <c r="E43" s="0" t="n">
        <v>1</v>
      </c>
      <c r="G43" s="0" t="n">
        <v>19</v>
      </c>
      <c r="P43" s="7"/>
      <c r="Q43" s="8"/>
    </row>
    <row r="44" customFormat="false" ht="15" hidden="false" customHeight="false" outlineLevel="0" collapsed="false">
      <c r="A44" s="0" t="n">
        <v>7043</v>
      </c>
      <c r="B44" s="0" t="s">
        <v>57</v>
      </c>
      <c r="P44" s="7"/>
      <c r="Q44" s="8"/>
    </row>
    <row r="45" customFormat="false" ht="15" hidden="false" customHeight="false" outlineLevel="0" collapsed="false">
      <c r="A45" s="0" t="n">
        <v>7044</v>
      </c>
      <c r="B45" s="0" t="s">
        <v>58</v>
      </c>
      <c r="C45" s="0" t="n">
        <v>1</v>
      </c>
      <c r="G45" s="0" t="n">
        <v>2</v>
      </c>
      <c r="P45" s="7"/>
      <c r="Q45" s="8"/>
    </row>
    <row r="46" customFormat="false" ht="15" hidden="false" customHeight="false" outlineLevel="0" collapsed="false">
      <c r="A46" s="0" t="n">
        <v>7045</v>
      </c>
      <c r="B46" s="0" t="s">
        <v>59</v>
      </c>
      <c r="C46" s="0" t="n">
        <v>1</v>
      </c>
      <c r="G46" s="0" t="n">
        <v>9</v>
      </c>
      <c r="P46" s="7"/>
      <c r="Q46" s="8"/>
    </row>
    <row r="47" customFormat="false" ht="15" hidden="false" customHeight="false" outlineLevel="0" collapsed="false">
      <c r="A47" s="0" t="n">
        <v>7046</v>
      </c>
      <c r="B47" s="0" t="s">
        <v>60</v>
      </c>
      <c r="P47" s="7"/>
      <c r="Q47" s="8"/>
    </row>
    <row r="48" customFormat="false" ht="15" hidden="false" customHeight="false" outlineLevel="0" collapsed="false">
      <c r="A48" s="0" t="n">
        <v>7047</v>
      </c>
      <c r="B48" s="0" t="s">
        <v>61</v>
      </c>
      <c r="P48" s="7"/>
      <c r="Q48" s="8"/>
    </row>
    <row r="49" customFormat="false" ht="15" hidden="false" customHeight="false" outlineLevel="0" collapsed="false">
      <c r="A49" s="0" t="n">
        <v>7048</v>
      </c>
      <c r="B49" s="0" t="s">
        <v>62</v>
      </c>
      <c r="P49" s="7"/>
      <c r="Q49" s="8"/>
    </row>
    <row r="50" customFormat="false" ht="15" hidden="false" customHeight="false" outlineLevel="0" collapsed="false">
      <c r="A50" s="0" t="n">
        <v>7049</v>
      </c>
      <c r="B50" s="0" t="s">
        <v>63</v>
      </c>
      <c r="P50" s="7"/>
      <c r="Q50" s="8"/>
    </row>
    <row r="51" customFormat="false" ht="15" hidden="false" customHeight="false" outlineLevel="0" collapsed="false">
      <c r="A51" s="0" t="n">
        <v>7050</v>
      </c>
      <c r="B51" s="0" t="s">
        <v>64</v>
      </c>
      <c r="P51" s="7"/>
      <c r="Q51" s="8"/>
    </row>
    <row r="52" customFormat="false" ht="15" hidden="false" customHeight="false" outlineLevel="0" collapsed="false">
      <c r="A52" s="0" t="n">
        <v>7051</v>
      </c>
      <c r="B52" s="0" t="s">
        <v>65</v>
      </c>
      <c r="C52" s="0" t="n">
        <v>1</v>
      </c>
      <c r="D52" s="0" t="n">
        <v>89</v>
      </c>
      <c r="E52" s="0" t="n">
        <v>20</v>
      </c>
      <c r="F52" s="0" t="n">
        <v>422</v>
      </c>
      <c r="G52" s="0" t="n">
        <v>116</v>
      </c>
      <c r="H52" s="0" t="n">
        <v>129</v>
      </c>
      <c r="P52" s="7"/>
      <c r="Q52" s="10"/>
    </row>
    <row r="53" customFormat="false" ht="15" hidden="false" customHeight="false" outlineLevel="0" collapsed="false">
      <c r="A53" s="0" t="n">
        <v>7052</v>
      </c>
      <c r="B53" s="0" t="s">
        <v>66</v>
      </c>
      <c r="P53" s="7"/>
      <c r="Q53" s="8"/>
    </row>
    <row r="54" customFormat="false" ht="15" hidden="false" customHeight="false" outlineLevel="0" collapsed="false">
      <c r="A54" s="0" t="n">
        <v>7053</v>
      </c>
      <c r="B54" s="0" t="s">
        <v>67</v>
      </c>
      <c r="P54" s="7"/>
      <c r="Q54" s="8"/>
    </row>
    <row r="55" customFormat="false" ht="15" hidden="false" customHeight="false" outlineLevel="0" collapsed="false">
      <c r="A55" s="0" t="n">
        <v>7054</v>
      </c>
      <c r="B55" s="0" t="s">
        <v>68</v>
      </c>
      <c r="P55" s="7"/>
      <c r="Q55" s="8"/>
    </row>
    <row r="56" customFormat="false" ht="15" hidden="false" customHeight="false" outlineLevel="0" collapsed="false">
      <c r="A56" s="0" t="n">
        <v>7055</v>
      </c>
      <c r="B56" s="0" t="s">
        <v>69</v>
      </c>
      <c r="P56" s="7"/>
      <c r="Q56" s="8"/>
    </row>
    <row r="57" customFormat="false" ht="15" hidden="false" customHeight="false" outlineLevel="0" collapsed="false">
      <c r="A57" s="0" t="n">
        <v>7056</v>
      </c>
      <c r="B57" s="0" t="s">
        <v>70</v>
      </c>
      <c r="P57" s="7"/>
      <c r="Q57" s="8"/>
    </row>
    <row r="58" customFormat="false" ht="15" hidden="false" customHeight="false" outlineLevel="0" collapsed="false">
      <c r="A58" s="0" t="n">
        <v>7057</v>
      </c>
      <c r="B58" s="0" t="s">
        <v>71</v>
      </c>
      <c r="P58" s="7"/>
      <c r="Q58" s="8"/>
    </row>
    <row r="59" customFormat="false" ht="15" hidden="false" customHeight="false" outlineLevel="0" collapsed="false">
      <c r="A59" s="0" t="n">
        <v>7058</v>
      </c>
      <c r="B59" s="0" t="s">
        <v>72</v>
      </c>
      <c r="P59" s="7"/>
      <c r="Q59" s="8"/>
    </row>
    <row r="60" customFormat="false" ht="15" hidden="false" customHeight="false" outlineLevel="0" collapsed="false">
      <c r="A60" s="0" t="n">
        <v>7059</v>
      </c>
      <c r="B60" s="0" t="s">
        <v>73</v>
      </c>
      <c r="P60" s="7"/>
      <c r="Q60" s="8"/>
    </row>
    <row r="61" customFormat="false" ht="15" hidden="false" customHeight="false" outlineLevel="0" collapsed="false">
      <c r="A61" s="0" t="n">
        <v>7060</v>
      </c>
      <c r="B61" s="0" t="s">
        <v>74</v>
      </c>
      <c r="P61" s="7"/>
      <c r="Q61" s="8"/>
    </row>
    <row r="62" customFormat="false" ht="15" hidden="false" customHeight="false" outlineLevel="0" collapsed="false">
      <c r="A62" s="0" t="n">
        <v>7061</v>
      </c>
      <c r="B62" s="0" t="s">
        <v>75</v>
      </c>
      <c r="C62" s="0" t="n">
        <v>1</v>
      </c>
      <c r="G62" s="0" t="n">
        <v>4</v>
      </c>
      <c r="P62" s="7"/>
      <c r="Q62" s="8"/>
    </row>
    <row r="63" customFormat="false" ht="15" hidden="false" customHeight="false" outlineLevel="0" collapsed="false">
      <c r="A63" s="0" t="n">
        <v>7062</v>
      </c>
      <c r="B63" s="0" t="s">
        <v>76</v>
      </c>
      <c r="C63" s="0" t="n">
        <v>1</v>
      </c>
      <c r="E63" s="0" t="n">
        <v>3</v>
      </c>
      <c r="G63" s="0" t="n">
        <v>22</v>
      </c>
      <c r="P63" s="7"/>
      <c r="Q63" s="8"/>
    </row>
    <row r="64" customFormat="false" ht="15" hidden="false" customHeight="false" outlineLevel="0" collapsed="false">
      <c r="A64" s="0" t="n">
        <v>7063</v>
      </c>
      <c r="B64" s="0" t="s">
        <v>77</v>
      </c>
      <c r="C64" s="0" t="n">
        <v>1</v>
      </c>
      <c r="G64" s="0" t="n">
        <v>3</v>
      </c>
      <c r="P64" s="7"/>
      <c r="Q64" s="8"/>
    </row>
    <row r="65" customFormat="false" ht="15" hidden="false" customHeight="false" outlineLevel="0" collapsed="false">
      <c r="A65" s="0" t="n">
        <v>7064</v>
      </c>
      <c r="B65" s="0" t="s">
        <v>78</v>
      </c>
      <c r="P65" s="7"/>
      <c r="Q65" s="8"/>
    </row>
    <row r="66" customFormat="false" ht="15" hidden="false" customHeight="false" outlineLevel="0" collapsed="false">
      <c r="A66" s="0" t="n">
        <v>7065</v>
      </c>
      <c r="B66" s="0" t="s">
        <v>79</v>
      </c>
      <c r="P66" s="7"/>
      <c r="Q66" s="8"/>
    </row>
    <row r="67" customFormat="false" ht="15" hidden="false" customHeight="false" outlineLevel="0" collapsed="false">
      <c r="A67" s="0" t="n">
        <v>7901</v>
      </c>
      <c r="B67" s="0" t="s">
        <v>80</v>
      </c>
      <c r="P67" s="7"/>
      <c r="Q67" s="8"/>
    </row>
    <row r="68" customFormat="false" ht="15" hidden="false" customHeight="false" outlineLevel="0" collapsed="false">
      <c r="A68" s="0" t="n">
        <v>7902</v>
      </c>
      <c r="B68" s="0" t="s">
        <v>81</v>
      </c>
      <c r="P68" s="7"/>
      <c r="Q68" s="8"/>
    </row>
    <row r="70" customFormat="false" ht="13.8" hidden="false" customHeight="false" outlineLevel="0" collapsed="false">
      <c r="D70" s="0" t="n">
        <f aca="false">SUM(D2:D68)</f>
        <v>89</v>
      </c>
      <c r="E70" s="0" t="n">
        <f aca="false">SUM(E2:E68)</f>
        <v>39</v>
      </c>
      <c r="F70" s="0" t="n">
        <f aca="false">SUM(F2:F68)</f>
        <v>434</v>
      </c>
      <c r="G70" s="0" t="n">
        <f aca="false">SUM(G2:G68)</f>
        <v>285</v>
      </c>
      <c r="H70" s="0" t="n">
        <f aca="false">SUM(H2:H68)</f>
        <v>139</v>
      </c>
    </row>
  </sheetData>
  <autoFilter ref="A1:H68"/>
  <conditionalFormatting sqref="C2:C68">
    <cfRule type="cellIs" priority="2" operator="equal" aboveAverage="0" equalAverage="0" bottom="0" percent="0" rank="0" text="" dxfId="1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5" activeCellId="0" sqref="J15"/>
    </sheetView>
  </sheetViews>
  <sheetFormatPr defaultRowHeight="13.8" zeroHeight="false" outlineLevelRow="0" outlineLevelCol="0"/>
  <cols>
    <col collapsed="false" customWidth="true" hidden="false" outlineLevel="0" max="1" min="1" style="0" width="13.12"/>
    <col collapsed="false" customWidth="true" hidden="false" outlineLevel="0" max="2" min="2" style="0" width="23.01"/>
    <col collapsed="false" customWidth="true" hidden="false" outlineLevel="0" max="3" min="3" style="0" width="21.15"/>
    <col collapsed="false" customWidth="true" hidden="false" outlineLevel="0" max="4" min="4" style="0" width="13.86"/>
    <col collapsed="false" customWidth="true" hidden="false" outlineLevel="0" max="5" min="5" style="0" width="20.63"/>
    <col collapsed="false" customWidth="true" hidden="false" outlineLevel="0" max="6" min="6" style="0" width="26.64"/>
    <col collapsed="false" customWidth="true" hidden="false" outlineLevel="0" max="7" min="7" style="0" width="25.4"/>
    <col collapsed="false" customWidth="true" hidden="false" outlineLevel="0" max="8" min="8" style="0" width="26.03"/>
    <col collapsed="false" customWidth="true" hidden="false" outlineLevel="0" max="1022" min="9" style="0" width="10.65"/>
    <col collapsed="false" customWidth="false" hidden="false" outlineLevel="0" max="1025" min="1023" style="0" width="11.52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1" t="s">
        <v>83</v>
      </c>
      <c r="D1" s="1" t="s">
        <v>84</v>
      </c>
      <c r="E1" s="1" t="s">
        <v>88</v>
      </c>
      <c r="F1" s="1" t="s">
        <v>85</v>
      </c>
      <c r="G1" s="1" t="s">
        <v>86</v>
      </c>
      <c r="H1" s="1" t="s">
        <v>87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0" t="n">
        <v>2</v>
      </c>
      <c r="D2" s="4"/>
      <c r="G2" s="0" t="n">
        <v>1</v>
      </c>
      <c r="H2" s="0" t="n">
        <v>1</v>
      </c>
      <c r="J2" s="1" t="s">
        <v>126</v>
      </c>
      <c r="O2" s="11"/>
    </row>
    <row r="3" customFormat="false" ht="13.8" hidden="false" customHeight="false" outlineLevel="0" collapsed="false">
      <c r="A3" s="0" t="n">
        <v>7002</v>
      </c>
      <c r="B3" s="0" t="s">
        <v>10</v>
      </c>
      <c r="C3" s="0" t="n">
        <v>1</v>
      </c>
      <c r="D3" s="4"/>
      <c r="E3" s="0" t="n">
        <v>2</v>
      </c>
      <c r="H3" s="0" t="n">
        <v>1</v>
      </c>
      <c r="O3" s="11"/>
    </row>
    <row r="4" customFormat="false" ht="13.8" hidden="false" customHeight="false" outlineLevel="0" collapsed="false">
      <c r="A4" s="0" t="n">
        <v>7003</v>
      </c>
      <c r="B4" s="0" t="s">
        <v>11</v>
      </c>
      <c r="C4" s="0" t="n">
        <v>1</v>
      </c>
      <c r="D4" s="4"/>
      <c r="G4" s="0" t="n">
        <v>5</v>
      </c>
      <c r="H4" s="0" t="n">
        <v>2</v>
      </c>
      <c r="J4" s="0" t="s">
        <v>127</v>
      </c>
      <c r="O4" s="11"/>
    </row>
    <row r="5" customFormat="false" ht="13.8" hidden="false" customHeight="false" outlineLevel="0" collapsed="false">
      <c r="A5" s="0" t="n">
        <v>7004</v>
      </c>
      <c r="B5" s="0" t="s">
        <v>13</v>
      </c>
      <c r="C5" s="0" t="n">
        <v>2</v>
      </c>
      <c r="D5" s="4"/>
      <c r="F5" s="0" t="n">
        <v>1</v>
      </c>
      <c r="G5" s="0" t="n">
        <v>13</v>
      </c>
      <c r="H5" s="0" t="n">
        <v>1</v>
      </c>
      <c r="J5" s="0" t="s">
        <v>128</v>
      </c>
      <c r="O5" s="11"/>
    </row>
    <row r="6" customFormat="false" ht="13.8" hidden="false" customHeight="false" outlineLevel="0" collapsed="false">
      <c r="A6" s="0" t="n">
        <v>7005</v>
      </c>
      <c r="B6" s="0" t="s">
        <v>15</v>
      </c>
      <c r="C6" s="0" t="n">
        <v>2</v>
      </c>
      <c r="D6" s="4"/>
      <c r="E6" s="0" t="n">
        <v>2</v>
      </c>
      <c r="G6" s="0" t="n">
        <v>2</v>
      </c>
      <c r="J6" s="0" t="s">
        <v>129</v>
      </c>
      <c r="O6" s="11"/>
    </row>
    <row r="7" customFormat="false" ht="13.8" hidden="false" customHeight="false" outlineLevel="0" collapsed="false">
      <c r="A7" s="0" t="n">
        <v>7006</v>
      </c>
      <c r="B7" s="0" t="s">
        <v>17</v>
      </c>
      <c r="C7" s="11" t="n">
        <v>1</v>
      </c>
      <c r="D7" s="4"/>
      <c r="G7" s="0" t="n">
        <v>1</v>
      </c>
      <c r="J7" s="0" t="s">
        <v>130</v>
      </c>
      <c r="O7" s="11"/>
    </row>
    <row r="8" customFormat="false" ht="13.8" hidden="false" customHeight="false" outlineLevel="0" collapsed="false">
      <c r="A8" s="0" t="n">
        <v>7007</v>
      </c>
      <c r="B8" s="0" t="s">
        <v>19</v>
      </c>
      <c r="C8" s="11" t="n">
        <v>1</v>
      </c>
      <c r="D8" s="4"/>
      <c r="G8" s="0" t="n">
        <v>1</v>
      </c>
      <c r="J8" s="0" t="s">
        <v>131</v>
      </c>
      <c r="O8" s="11"/>
    </row>
    <row r="9" customFormat="false" ht="13.8" hidden="false" customHeight="false" outlineLevel="0" collapsed="false">
      <c r="A9" s="0" t="n">
        <v>7008</v>
      </c>
      <c r="B9" s="0" t="s">
        <v>21</v>
      </c>
      <c r="C9" s="11" t="n">
        <v>3</v>
      </c>
      <c r="D9" s="4"/>
      <c r="G9" s="0" t="n">
        <v>3</v>
      </c>
      <c r="J9" s="0" t="s">
        <v>132</v>
      </c>
      <c r="O9" s="11"/>
    </row>
    <row r="10" customFormat="false" ht="13.8" hidden="false" customHeight="false" outlineLevel="0" collapsed="false">
      <c r="A10" s="0" t="n">
        <v>7009</v>
      </c>
      <c r="B10" s="0" t="s">
        <v>23</v>
      </c>
      <c r="C10" s="11"/>
      <c r="D10" s="4"/>
      <c r="J10" s="0" t="s">
        <v>133</v>
      </c>
      <c r="O10" s="11"/>
    </row>
    <row r="11" customFormat="false" ht="13.8" hidden="false" customHeight="false" outlineLevel="0" collapsed="false">
      <c r="A11" s="0" t="n">
        <v>7010</v>
      </c>
      <c r="B11" s="0" t="s">
        <v>24</v>
      </c>
      <c r="C11" s="11" t="n">
        <v>2</v>
      </c>
      <c r="D11" s="4"/>
      <c r="G11" s="0" t="n">
        <v>3</v>
      </c>
      <c r="H11" s="0" t="n">
        <v>1</v>
      </c>
      <c r="J11" s="0" t="s">
        <v>134</v>
      </c>
      <c r="O11" s="11"/>
    </row>
    <row r="12" customFormat="false" ht="13.8" hidden="false" customHeight="false" outlineLevel="0" collapsed="false">
      <c r="A12" s="0" t="n">
        <v>7011</v>
      </c>
      <c r="B12" s="0" t="s">
        <v>25</v>
      </c>
      <c r="C12" s="11" t="n">
        <v>3</v>
      </c>
      <c r="D12" s="4"/>
      <c r="F12" s="0" t="n">
        <v>4</v>
      </c>
      <c r="G12" s="0" t="n">
        <v>5</v>
      </c>
      <c r="H12" s="0" t="n">
        <v>2</v>
      </c>
      <c r="O12" s="11"/>
    </row>
    <row r="13" customFormat="false" ht="13.8" hidden="false" customHeight="false" outlineLevel="0" collapsed="false">
      <c r="A13" s="0" t="n">
        <v>7012</v>
      </c>
      <c r="B13" s="0" t="s">
        <v>26</v>
      </c>
      <c r="C13" s="11" t="n">
        <v>1</v>
      </c>
      <c r="D13" s="4"/>
      <c r="F13" s="0" t="n">
        <v>4</v>
      </c>
      <c r="O13" s="11"/>
    </row>
    <row r="14" customFormat="false" ht="13.8" hidden="false" customHeight="false" outlineLevel="0" collapsed="false">
      <c r="A14" s="0" t="n">
        <v>7013</v>
      </c>
      <c r="B14" s="0" t="s">
        <v>27</v>
      </c>
      <c r="C14" s="11" t="n">
        <v>1</v>
      </c>
      <c r="D14" s="4"/>
      <c r="F14" s="0" t="n">
        <v>6</v>
      </c>
      <c r="O14" s="11"/>
    </row>
    <row r="15" customFormat="false" ht="13.8" hidden="false" customHeight="false" outlineLevel="0" collapsed="false">
      <c r="A15" s="0" t="n">
        <v>7014</v>
      </c>
      <c r="B15" s="0" t="s">
        <v>28</v>
      </c>
      <c r="C15" s="11" t="n">
        <v>1</v>
      </c>
      <c r="D15" s="4"/>
      <c r="G15" s="0" t="n">
        <v>1</v>
      </c>
      <c r="J15" s="1" t="s">
        <v>135</v>
      </c>
      <c r="O15" s="11"/>
    </row>
    <row r="16" customFormat="false" ht="13.8" hidden="false" customHeight="false" outlineLevel="0" collapsed="false">
      <c r="A16" s="0" t="n">
        <v>7015</v>
      </c>
      <c r="B16" s="0" t="s">
        <v>29</v>
      </c>
      <c r="C16" s="11" t="n">
        <v>1</v>
      </c>
      <c r="D16" s="4"/>
      <c r="E16" s="0" t="n">
        <v>2</v>
      </c>
      <c r="F16" s="0" t="n">
        <v>1</v>
      </c>
      <c r="J16" s="0" t="s">
        <v>8</v>
      </c>
      <c r="K16" s="11"/>
      <c r="O16" s="11"/>
    </row>
    <row r="17" customFormat="false" ht="13.8" hidden="false" customHeight="false" outlineLevel="0" collapsed="false">
      <c r="A17" s="0" t="n">
        <v>7016</v>
      </c>
      <c r="B17" s="0" t="s">
        <v>30</v>
      </c>
      <c r="C17" s="11" t="n">
        <v>1</v>
      </c>
      <c r="D17" s="4"/>
      <c r="H17" s="0" t="n">
        <v>1</v>
      </c>
      <c r="J17" s="0" t="s">
        <v>13</v>
      </c>
      <c r="K17" s="11"/>
      <c r="O17" s="11"/>
    </row>
    <row r="18" customFormat="false" ht="13.8" hidden="false" customHeight="false" outlineLevel="0" collapsed="false">
      <c r="A18" s="0" t="n">
        <v>7017</v>
      </c>
      <c r="B18" s="0" t="s">
        <v>31</v>
      </c>
      <c r="C18" s="11" t="n">
        <v>1</v>
      </c>
      <c r="D18" s="4"/>
      <c r="H18" s="0" t="n">
        <v>2</v>
      </c>
      <c r="J18" s="0" t="s">
        <v>15</v>
      </c>
      <c r="K18" s="11"/>
      <c r="O18" s="11"/>
    </row>
    <row r="19" customFormat="false" ht="13.8" hidden="false" customHeight="false" outlineLevel="0" collapsed="false">
      <c r="A19" s="0" t="n">
        <v>7018</v>
      </c>
      <c r="B19" s="0" t="s">
        <v>32</v>
      </c>
      <c r="C19" s="11"/>
      <c r="D19" s="4"/>
      <c r="J19" s="0" t="s">
        <v>21</v>
      </c>
      <c r="K19" s="11"/>
      <c r="O19" s="11"/>
    </row>
    <row r="20" customFormat="false" ht="13.8" hidden="false" customHeight="false" outlineLevel="0" collapsed="false">
      <c r="A20" s="0" t="n">
        <v>7019</v>
      </c>
      <c r="B20" s="0" t="s">
        <v>33</v>
      </c>
      <c r="C20" s="11" t="n">
        <v>1</v>
      </c>
      <c r="D20" s="4"/>
      <c r="G20" s="0" t="n">
        <v>1</v>
      </c>
      <c r="J20" s="0" t="s">
        <v>24</v>
      </c>
      <c r="K20" s="11"/>
      <c r="O20" s="11"/>
    </row>
    <row r="21" customFormat="false" ht="13.8" hidden="false" customHeight="false" outlineLevel="0" collapsed="false">
      <c r="A21" s="0" t="n">
        <v>7020</v>
      </c>
      <c r="B21" s="0" t="s">
        <v>34</v>
      </c>
      <c r="C21" s="11"/>
      <c r="D21" s="4"/>
      <c r="J21" s="0" t="s">
        <v>25</v>
      </c>
      <c r="K21" s="11"/>
      <c r="O21" s="11"/>
    </row>
    <row r="22" customFormat="false" ht="13.8" hidden="false" customHeight="false" outlineLevel="0" collapsed="false">
      <c r="A22" s="0" t="n">
        <v>7021</v>
      </c>
      <c r="B22" s="0" t="s">
        <v>35</v>
      </c>
      <c r="C22" s="11"/>
      <c r="D22" s="4"/>
      <c r="J22" s="0" t="s">
        <v>40</v>
      </c>
      <c r="K22" s="11"/>
      <c r="O22" s="11"/>
    </row>
    <row r="23" customFormat="false" ht="13.8" hidden="false" customHeight="false" outlineLevel="0" collapsed="false">
      <c r="A23" s="0" t="n">
        <v>7022</v>
      </c>
      <c r="B23" s="0" t="s">
        <v>36</v>
      </c>
      <c r="C23" s="11" t="n">
        <v>3</v>
      </c>
      <c r="D23" s="4"/>
      <c r="F23" s="0" t="n">
        <v>2</v>
      </c>
      <c r="G23" s="0" t="n">
        <v>2</v>
      </c>
      <c r="H23" s="0" t="n">
        <v>1</v>
      </c>
      <c r="J23" s="0" t="s">
        <v>36</v>
      </c>
      <c r="K23" s="11"/>
      <c r="O23" s="11"/>
    </row>
    <row r="24" customFormat="false" ht="13.8" hidden="false" customHeight="false" outlineLevel="0" collapsed="false">
      <c r="A24" s="0" t="n">
        <v>7023</v>
      </c>
      <c r="B24" s="0" t="s">
        <v>37</v>
      </c>
      <c r="C24" s="11"/>
      <c r="D24" s="4"/>
      <c r="J24" s="0" t="s">
        <v>41</v>
      </c>
      <c r="K24" s="11"/>
      <c r="O24" s="11"/>
    </row>
    <row r="25" customFormat="false" ht="13.8" hidden="false" customHeight="false" outlineLevel="0" collapsed="false">
      <c r="A25" s="0" t="n">
        <v>7024</v>
      </c>
      <c r="B25" s="0" t="s">
        <v>38</v>
      </c>
      <c r="C25" s="11" t="n">
        <v>1</v>
      </c>
      <c r="D25" s="4"/>
      <c r="G25" s="0" t="n">
        <v>3</v>
      </c>
      <c r="J25" s="0" t="s">
        <v>44</v>
      </c>
      <c r="K25" s="11"/>
      <c r="O25" s="11"/>
    </row>
    <row r="26" customFormat="false" ht="13.8" hidden="false" customHeight="false" outlineLevel="0" collapsed="false">
      <c r="A26" s="0" t="n">
        <v>7025</v>
      </c>
      <c r="B26" s="0" t="s">
        <v>39</v>
      </c>
      <c r="C26" s="11"/>
      <c r="D26" s="4"/>
      <c r="J26" s="0" t="s">
        <v>45</v>
      </c>
      <c r="K26" s="11"/>
      <c r="O26" s="11"/>
    </row>
    <row r="27" customFormat="false" ht="13.8" hidden="false" customHeight="false" outlineLevel="0" collapsed="false">
      <c r="A27" s="0" t="n">
        <v>7026</v>
      </c>
      <c r="B27" s="0" t="s">
        <v>40</v>
      </c>
      <c r="C27" s="11" t="n">
        <v>3</v>
      </c>
      <c r="D27" s="4"/>
      <c r="F27" s="0" t="n">
        <v>1</v>
      </c>
      <c r="G27" s="0" t="n">
        <v>4</v>
      </c>
      <c r="H27" s="0" t="n">
        <v>2</v>
      </c>
      <c r="J27" s="0" t="s">
        <v>47</v>
      </c>
      <c r="K27" s="11"/>
      <c r="O27" s="11"/>
    </row>
    <row r="28" customFormat="false" ht="13.8" hidden="false" customHeight="false" outlineLevel="0" collapsed="false">
      <c r="A28" s="0" t="n">
        <v>7027</v>
      </c>
      <c r="B28" s="0" t="s">
        <v>41</v>
      </c>
      <c r="C28" s="11" t="n">
        <v>2</v>
      </c>
      <c r="D28" s="4"/>
      <c r="E28" s="0" t="n">
        <v>1</v>
      </c>
      <c r="F28" s="0" t="n">
        <v>1</v>
      </c>
      <c r="G28" s="0" t="n">
        <v>8</v>
      </c>
      <c r="H28" s="0" t="n">
        <v>11</v>
      </c>
      <c r="J28" s="0" t="s">
        <v>49</v>
      </c>
      <c r="K28" s="11"/>
      <c r="O28" s="11"/>
    </row>
    <row r="29" customFormat="false" ht="13.8" hidden="false" customHeight="false" outlineLevel="0" collapsed="false">
      <c r="A29" s="0" t="n">
        <v>7028</v>
      </c>
      <c r="B29" s="0" t="s">
        <v>42</v>
      </c>
      <c r="C29" s="11" t="n">
        <v>1</v>
      </c>
      <c r="D29" s="4"/>
      <c r="E29" s="0" t="n">
        <v>1</v>
      </c>
      <c r="J29" s="0" t="s">
        <v>50</v>
      </c>
      <c r="K29" s="11"/>
      <c r="O29" s="11"/>
    </row>
    <row r="30" customFormat="false" ht="13.8" hidden="false" customHeight="false" outlineLevel="0" collapsed="false">
      <c r="A30" s="0" t="n">
        <v>7029</v>
      </c>
      <c r="B30" s="0" t="s">
        <v>43</v>
      </c>
      <c r="C30" s="11" t="n">
        <v>1</v>
      </c>
      <c r="D30" s="4"/>
      <c r="G30" s="0" t="n">
        <v>1</v>
      </c>
      <c r="J30" s="0" t="s">
        <v>54</v>
      </c>
      <c r="K30" s="11"/>
      <c r="O30" s="11"/>
    </row>
    <row r="31" customFormat="false" ht="13.8" hidden="false" customHeight="false" outlineLevel="0" collapsed="false">
      <c r="A31" s="0" t="n">
        <v>7030</v>
      </c>
      <c r="B31" s="0" t="s">
        <v>44</v>
      </c>
      <c r="C31" s="11" t="n">
        <v>2</v>
      </c>
      <c r="D31" s="4"/>
      <c r="E31" s="0" t="n">
        <v>1</v>
      </c>
      <c r="G31" s="0" t="n">
        <v>1</v>
      </c>
      <c r="H31" s="0" t="n">
        <v>1</v>
      </c>
      <c r="J31" s="0" t="s">
        <v>64</v>
      </c>
      <c r="K31" s="11"/>
      <c r="O31" s="11"/>
    </row>
    <row r="32" customFormat="false" ht="13.8" hidden="false" customHeight="false" outlineLevel="0" collapsed="false">
      <c r="A32" s="0" t="n">
        <v>7031</v>
      </c>
      <c r="B32" s="0" t="s">
        <v>45</v>
      </c>
      <c r="C32" s="11" t="n">
        <v>2</v>
      </c>
      <c r="D32" s="4"/>
      <c r="E32" s="0" t="n">
        <v>1</v>
      </c>
      <c r="G32" s="0" t="n">
        <v>4</v>
      </c>
      <c r="H32" s="0" t="n">
        <v>5</v>
      </c>
      <c r="J32" s="0" t="s">
        <v>62</v>
      </c>
      <c r="K32" s="11"/>
      <c r="O32" s="11"/>
    </row>
    <row r="33" customFormat="false" ht="13.8" hidden="false" customHeight="false" outlineLevel="0" collapsed="false">
      <c r="A33" s="0" t="n">
        <v>7032</v>
      </c>
      <c r="B33" s="0" t="s">
        <v>46</v>
      </c>
      <c r="C33" s="11" t="n">
        <v>1</v>
      </c>
      <c r="D33" s="4"/>
      <c r="E33" s="0" t="n">
        <v>1</v>
      </c>
      <c r="F33" s="0" t="n">
        <v>1</v>
      </c>
      <c r="J33" s="0" t="s">
        <v>65</v>
      </c>
      <c r="K33" s="11"/>
      <c r="O33" s="11"/>
    </row>
    <row r="34" customFormat="false" ht="13.8" hidden="false" customHeight="false" outlineLevel="0" collapsed="false">
      <c r="A34" s="0" t="n">
        <v>7033</v>
      </c>
      <c r="B34" s="0" t="s">
        <v>47</v>
      </c>
      <c r="C34" s="11" t="n">
        <v>3</v>
      </c>
      <c r="D34" s="4"/>
      <c r="E34" s="0" t="n">
        <v>3</v>
      </c>
      <c r="F34" s="0" t="n">
        <v>4</v>
      </c>
      <c r="G34" s="0" t="n">
        <v>9</v>
      </c>
      <c r="H34" s="0" t="n">
        <v>3</v>
      </c>
      <c r="J34" s="0" t="s">
        <v>68</v>
      </c>
      <c r="K34" s="11"/>
      <c r="O34" s="11"/>
    </row>
    <row r="35" customFormat="false" ht="13.8" hidden="false" customHeight="false" outlineLevel="0" collapsed="false">
      <c r="A35" s="0" t="n">
        <v>7034</v>
      </c>
      <c r="B35" s="0" t="s">
        <v>48</v>
      </c>
      <c r="C35" s="11"/>
      <c r="D35" s="4"/>
      <c r="J35" s="0" t="s">
        <v>69</v>
      </c>
      <c r="K35" s="11"/>
      <c r="O35" s="11"/>
    </row>
    <row r="36" customFormat="false" ht="13.8" hidden="false" customHeight="false" outlineLevel="0" collapsed="false">
      <c r="A36" s="0" t="n">
        <v>7035</v>
      </c>
      <c r="B36" s="0" t="s">
        <v>49</v>
      </c>
      <c r="C36" s="11" t="n">
        <v>2</v>
      </c>
      <c r="D36" s="4"/>
      <c r="G36" s="0" t="n">
        <v>3</v>
      </c>
      <c r="J36" s="0" t="s">
        <v>70</v>
      </c>
      <c r="K36" s="11"/>
      <c r="O36" s="11"/>
    </row>
    <row r="37" customFormat="false" ht="13.8" hidden="false" customHeight="false" outlineLevel="0" collapsed="false">
      <c r="A37" s="0" t="n">
        <v>7036</v>
      </c>
      <c r="B37" s="0" t="s">
        <v>50</v>
      </c>
      <c r="C37" s="11" t="n">
        <v>3</v>
      </c>
      <c r="D37" s="4"/>
      <c r="E37" s="0" t="n">
        <v>1</v>
      </c>
      <c r="G37" s="0" t="n">
        <v>8</v>
      </c>
      <c r="H37" s="0" t="n">
        <v>4</v>
      </c>
      <c r="J37" s="0" t="s">
        <v>71</v>
      </c>
      <c r="K37" s="11"/>
      <c r="O37" s="11"/>
    </row>
    <row r="38" customFormat="false" ht="13.8" hidden="false" customHeight="false" outlineLevel="0" collapsed="false">
      <c r="A38" s="0" t="n">
        <v>7037</v>
      </c>
      <c r="B38" s="0" t="s">
        <v>51</v>
      </c>
      <c r="C38" s="11" t="n">
        <v>1</v>
      </c>
      <c r="D38" s="4"/>
      <c r="E38" s="0" t="n">
        <v>1</v>
      </c>
      <c r="J38" s="0" t="s">
        <v>61</v>
      </c>
      <c r="K38" s="11"/>
      <c r="O38" s="11"/>
    </row>
    <row r="39" customFormat="false" ht="13.8" hidden="false" customHeight="false" outlineLevel="0" collapsed="false">
      <c r="A39" s="0" t="n">
        <v>7038</v>
      </c>
      <c r="B39" s="0" t="s">
        <v>52</v>
      </c>
      <c r="C39" s="11" t="n">
        <v>1</v>
      </c>
      <c r="D39" s="4"/>
      <c r="F39" s="0" t="n">
        <v>2</v>
      </c>
      <c r="G39" s="0" t="n">
        <v>4</v>
      </c>
      <c r="J39" s="0" t="s">
        <v>74</v>
      </c>
      <c r="K39" s="11"/>
      <c r="O39" s="11"/>
    </row>
    <row r="40" customFormat="false" ht="13.8" hidden="false" customHeight="false" outlineLevel="0" collapsed="false">
      <c r="A40" s="0" t="n">
        <v>7039</v>
      </c>
      <c r="B40" s="0" t="s">
        <v>53</v>
      </c>
      <c r="C40" s="11" t="n">
        <v>1</v>
      </c>
      <c r="D40" s="4"/>
      <c r="E40" s="0" t="n">
        <v>1</v>
      </c>
      <c r="G40" s="0" t="n">
        <v>3</v>
      </c>
      <c r="J40" s="0" t="s">
        <v>75</v>
      </c>
      <c r="K40" s="11"/>
      <c r="O40" s="11"/>
    </row>
    <row r="41" customFormat="false" ht="13.8" hidden="false" customHeight="false" outlineLevel="0" collapsed="false">
      <c r="A41" s="0" t="n">
        <v>7040</v>
      </c>
      <c r="B41" s="0" t="s">
        <v>54</v>
      </c>
      <c r="C41" s="11" t="n">
        <v>3</v>
      </c>
      <c r="D41" s="4"/>
      <c r="E41" s="0" t="n">
        <v>10</v>
      </c>
      <c r="F41" s="0" t="n">
        <v>44</v>
      </c>
      <c r="G41" s="0" t="n">
        <v>34</v>
      </c>
      <c r="H41" s="0" t="n">
        <v>46</v>
      </c>
      <c r="K41" s="11"/>
      <c r="O41" s="11"/>
    </row>
    <row r="42" customFormat="false" ht="13.8" hidden="false" customHeight="false" outlineLevel="0" collapsed="false">
      <c r="A42" s="0" t="n">
        <v>7041</v>
      </c>
      <c r="B42" s="0" t="s">
        <v>55</v>
      </c>
      <c r="C42" s="11" t="n">
        <v>1</v>
      </c>
      <c r="D42" s="4"/>
      <c r="G42" s="0" t="n">
        <v>2</v>
      </c>
      <c r="K42" s="11"/>
      <c r="O42" s="11"/>
    </row>
    <row r="43" customFormat="false" ht="13.8" hidden="false" customHeight="false" outlineLevel="0" collapsed="false">
      <c r="A43" s="0" t="n">
        <v>7042</v>
      </c>
      <c r="B43" s="0" t="s">
        <v>56</v>
      </c>
      <c r="C43" s="11"/>
      <c r="D43" s="4"/>
      <c r="K43" s="11"/>
      <c r="O43" s="11"/>
    </row>
    <row r="44" customFormat="false" ht="13.8" hidden="false" customHeight="false" outlineLevel="0" collapsed="false">
      <c r="A44" s="0" t="n">
        <v>7043</v>
      </c>
      <c r="B44" s="0" t="s">
        <v>57</v>
      </c>
      <c r="C44" s="11" t="n">
        <v>1</v>
      </c>
      <c r="D44" s="4"/>
      <c r="E44" s="0" t="n">
        <v>1</v>
      </c>
      <c r="G44" s="0" t="n">
        <v>3</v>
      </c>
      <c r="H44" s="0" t="n">
        <v>1</v>
      </c>
      <c r="K44" s="11"/>
      <c r="O44" s="11"/>
    </row>
    <row r="45" customFormat="false" ht="13.8" hidden="false" customHeight="false" outlineLevel="0" collapsed="false">
      <c r="A45" s="0" t="n">
        <v>7044</v>
      </c>
      <c r="B45" s="0" t="s">
        <v>58</v>
      </c>
      <c r="C45" s="11" t="n">
        <v>1</v>
      </c>
      <c r="D45" s="4"/>
      <c r="E45" s="0" t="n">
        <v>1</v>
      </c>
      <c r="G45" s="0" t="n">
        <v>9</v>
      </c>
      <c r="H45" s="0" t="n">
        <v>1</v>
      </c>
      <c r="K45" s="11"/>
      <c r="O45" s="11"/>
    </row>
    <row r="46" customFormat="false" ht="13.8" hidden="false" customHeight="false" outlineLevel="0" collapsed="false">
      <c r="A46" s="0" t="n">
        <v>7045</v>
      </c>
      <c r="B46" s="0" t="s">
        <v>59</v>
      </c>
      <c r="C46" s="11"/>
      <c r="D46" s="4"/>
      <c r="K46" s="11"/>
      <c r="O46" s="11"/>
    </row>
    <row r="47" customFormat="false" ht="13.8" hidden="false" customHeight="false" outlineLevel="0" collapsed="false">
      <c r="A47" s="0" t="n">
        <v>7046</v>
      </c>
      <c r="B47" s="0" t="s">
        <v>60</v>
      </c>
      <c r="C47" s="11" t="n">
        <v>1</v>
      </c>
      <c r="D47" s="4"/>
      <c r="G47" s="0" t="n">
        <v>1</v>
      </c>
      <c r="K47" s="11"/>
      <c r="O47" s="11"/>
    </row>
    <row r="48" customFormat="false" ht="13.8" hidden="false" customHeight="false" outlineLevel="0" collapsed="false">
      <c r="A48" s="0" t="n">
        <v>7047</v>
      </c>
      <c r="B48" s="0" t="s">
        <v>61</v>
      </c>
      <c r="C48" s="11" t="n">
        <v>2</v>
      </c>
      <c r="D48" s="4"/>
      <c r="G48" s="0" t="n">
        <v>8</v>
      </c>
      <c r="H48" s="0" t="n">
        <v>1</v>
      </c>
      <c r="K48" s="11"/>
      <c r="O48" s="11"/>
    </row>
    <row r="49" customFormat="false" ht="13.8" hidden="false" customHeight="false" outlineLevel="0" collapsed="false">
      <c r="A49" s="0" t="n">
        <v>7048</v>
      </c>
      <c r="B49" s="0" t="s">
        <v>62</v>
      </c>
      <c r="C49" s="11" t="n">
        <v>3</v>
      </c>
      <c r="D49" s="4"/>
      <c r="E49" s="0" t="n">
        <v>4</v>
      </c>
      <c r="G49" s="0" t="n">
        <v>3</v>
      </c>
      <c r="H49" s="0" t="n">
        <v>8</v>
      </c>
      <c r="K49" s="11"/>
      <c r="O49" s="11"/>
    </row>
    <row r="50" customFormat="false" ht="13.8" hidden="false" customHeight="false" outlineLevel="0" collapsed="false">
      <c r="A50" s="0" t="n">
        <v>7049</v>
      </c>
      <c r="B50" s="0" t="s">
        <v>63</v>
      </c>
      <c r="C50" s="11" t="n">
        <v>1</v>
      </c>
      <c r="D50" s="4"/>
      <c r="G50" s="0" t="n">
        <v>2</v>
      </c>
      <c r="H50" s="0" t="n">
        <v>3</v>
      </c>
      <c r="K50" s="11"/>
      <c r="O50" s="11"/>
    </row>
    <row r="51" customFormat="false" ht="13.8" hidden="false" customHeight="false" outlineLevel="0" collapsed="false">
      <c r="A51" s="0" t="n">
        <v>7050</v>
      </c>
      <c r="B51" s="0" t="s">
        <v>64</v>
      </c>
      <c r="C51" s="11" t="n">
        <v>2</v>
      </c>
      <c r="D51" s="4"/>
      <c r="E51" s="0" t="n">
        <v>1</v>
      </c>
      <c r="H51" s="0" t="n">
        <v>1</v>
      </c>
      <c r="K51" s="11"/>
      <c r="O51" s="11"/>
    </row>
    <row r="52" customFormat="false" ht="13.8" hidden="false" customHeight="false" outlineLevel="0" collapsed="false">
      <c r="A52" s="0" t="n">
        <v>7051</v>
      </c>
      <c r="B52" s="0" t="s">
        <v>65</v>
      </c>
      <c r="C52" s="11" t="n">
        <v>2</v>
      </c>
      <c r="D52" s="4"/>
      <c r="G52" s="0" t="n">
        <v>4</v>
      </c>
      <c r="H52" s="0" t="n">
        <v>4</v>
      </c>
      <c r="K52" s="11"/>
      <c r="O52" s="11"/>
    </row>
    <row r="53" customFormat="false" ht="13.8" hidden="false" customHeight="false" outlineLevel="0" collapsed="false">
      <c r="A53" s="0" t="n">
        <v>7052</v>
      </c>
      <c r="B53" s="0" t="s">
        <v>66</v>
      </c>
      <c r="C53" s="11" t="n">
        <v>1</v>
      </c>
      <c r="D53" s="4"/>
      <c r="H53" s="0" t="n">
        <v>2</v>
      </c>
      <c r="K53" s="11"/>
      <c r="O53" s="11"/>
    </row>
    <row r="54" customFormat="false" ht="13.8" hidden="false" customHeight="false" outlineLevel="0" collapsed="false">
      <c r="A54" s="0" t="n">
        <v>7053</v>
      </c>
      <c r="B54" s="0" t="s">
        <v>67</v>
      </c>
      <c r="C54" s="11"/>
      <c r="D54" s="4"/>
      <c r="K54" s="11"/>
      <c r="O54" s="11"/>
    </row>
    <row r="55" customFormat="false" ht="13.8" hidden="false" customHeight="false" outlineLevel="0" collapsed="false">
      <c r="A55" s="0" t="n">
        <v>7054</v>
      </c>
      <c r="B55" s="0" t="s">
        <v>68</v>
      </c>
      <c r="C55" s="11" t="n">
        <v>2</v>
      </c>
      <c r="D55" s="4"/>
      <c r="E55" s="0" t="n">
        <v>1</v>
      </c>
      <c r="F55" s="0" t="n">
        <v>3</v>
      </c>
      <c r="H55" s="0" t="n">
        <v>3</v>
      </c>
      <c r="K55" s="11"/>
      <c r="O55" s="11"/>
    </row>
    <row r="56" customFormat="false" ht="13.8" hidden="false" customHeight="false" outlineLevel="0" collapsed="false">
      <c r="A56" s="0" t="n">
        <v>7055</v>
      </c>
      <c r="B56" s="0" t="s">
        <v>69</v>
      </c>
      <c r="C56" s="11" t="n">
        <v>2</v>
      </c>
      <c r="D56" s="4"/>
      <c r="E56" s="0" t="n">
        <v>1</v>
      </c>
      <c r="G56" s="0" t="n">
        <v>1</v>
      </c>
      <c r="K56" s="11"/>
      <c r="O56" s="11"/>
    </row>
    <row r="57" customFormat="false" ht="13.8" hidden="false" customHeight="false" outlineLevel="0" collapsed="false">
      <c r="A57" s="0" t="n">
        <v>7056</v>
      </c>
      <c r="B57" s="0" t="s">
        <v>70</v>
      </c>
      <c r="C57" s="11" t="n">
        <v>2</v>
      </c>
      <c r="D57" s="4"/>
      <c r="G57" s="0" t="n">
        <v>1</v>
      </c>
      <c r="H57" s="0" t="n">
        <v>2</v>
      </c>
      <c r="K57" s="11"/>
      <c r="O57" s="11"/>
    </row>
    <row r="58" customFormat="false" ht="13.8" hidden="false" customHeight="false" outlineLevel="0" collapsed="false">
      <c r="A58" s="0" t="n">
        <v>7057</v>
      </c>
      <c r="B58" s="0" t="s">
        <v>71</v>
      </c>
      <c r="C58" s="11" t="n">
        <v>2</v>
      </c>
      <c r="D58" s="4"/>
      <c r="E58" s="0" t="n">
        <v>1</v>
      </c>
      <c r="G58" s="0" t="n">
        <v>1</v>
      </c>
      <c r="K58" s="11"/>
      <c r="O58" s="11"/>
    </row>
    <row r="59" customFormat="false" ht="13.8" hidden="false" customHeight="false" outlineLevel="0" collapsed="false">
      <c r="A59" s="0" t="n">
        <v>7058</v>
      </c>
      <c r="B59" s="0" t="s">
        <v>72</v>
      </c>
      <c r="C59" s="11" t="n">
        <v>1</v>
      </c>
      <c r="D59" s="4"/>
      <c r="G59" s="0" t="n">
        <v>1</v>
      </c>
      <c r="H59" s="0" t="n">
        <v>4</v>
      </c>
      <c r="K59" s="11"/>
      <c r="O59" s="11"/>
    </row>
    <row r="60" customFormat="false" ht="13.8" hidden="false" customHeight="false" outlineLevel="0" collapsed="false">
      <c r="A60" s="0" t="n">
        <v>7059</v>
      </c>
      <c r="B60" s="0" t="s">
        <v>73</v>
      </c>
      <c r="C60" s="11" t="n">
        <v>1</v>
      </c>
      <c r="D60" s="4"/>
      <c r="G60" s="0" t="n">
        <v>1</v>
      </c>
      <c r="H60" s="0" t="n">
        <v>1</v>
      </c>
      <c r="K60" s="11"/>
      <c r="O60" s="11"/>
    </row>
    <row r="61" customFormat="false" ht="13.8" hidden="false" customHeight="false" outlineLevel="0" collapsed="false">
      <c r="A61" s="0" t="n">
        <v>7060</v>
      </c>
      <c r="B61" s="0" t="s">
        <v>74</v>
      </c>
      <c r="C61" s="11" t="n">
        <v>2</v>
      </c>
      <c r="D61" s="4"/>
      <c r="E61" s="0" t="n">
        <v>1</v>
      </c>
      <c r="G61" s="0" t="n">
        <v>7</v>
      </c>
      <c r="H61" s="0" t="n">
        <v>2</v>
      </c>
      <c r="K61" s="11"/>
      <c r="O61" s="11"/>
    </row>
    <row r="62" customFormat="false" ht="13.8" hidden="false" customHeight="false" outlineLevel="0" collapsed="false">
      <c r="A62" s="0" t="n">
        <v>7061</v>
      </c>
      <c r="B62" s="0" t="s">
        <v>75</v>
      </c>
      <c r="C62" s="11" t="n">
        <v>2</v>
      </c>
      <c r="D62" s="4"/>
      <c r="F62" s="0" t="n">
        <v>2</v>
      </c>
      <c r="H62" s="0" t="n">
        <v>1</v>
      </c>
      <c r="K62" s="11"/>
      <c r="O62" s="11"/>
    </row>
    <row r="63" customFormat="false" ht="13.8" hidden="false" customHeight="false" outlineLevel="0" collapsed="false">
      <c r="A63" s="0" t="n">
        <v>7062</v>
      </c>
      <c r="B63" s="0" t="s">
        <v>76</v>
      </c>
      <c r="C63" s="11" t="n">
        <v>1</v>
      </c>
      <c r="D63" s="4"/>
      <c r="H63" s="0" t="n">
        <v>1</v>
      </c>
      <c r="K63" s="11"/>
      <c r="O63" s="11"/>
    </row>
    <row r="64" customFormat="false" ht="13.8" hidden="false" customHeight="false" outlineLevel="0" collapsed="false">
      <c r="A64" s="0" t="n">
        <v>7063</v>
      </c>
      <c r="B64" s="0" t="s">
        <v>77</v>
      </c>
      <c r="C64" s="11"/>
      <c r="D64" s="4"/>
      <c r="K64" s="11"/>
      <c r="O64" s="11"/>
    </row>
    <row r="65" customFormat="false" ht="13.8" hidden="false" customHeight="false" outlineLevel="0" collapsed="false">
      <c r="A65" s="0" t="n">
        <v>7064</v>
      </c>
      <c r="B65" s="0" t="s">
        <v>78</v>
      </c>
      <c r="C65" s="11"/>
      <c r="D65" s="4"/>
      <c r="K65" s="11"/>
      <c r="O65" s="11"/>
    </row>
    <row r="66" customFormat="false" ht="13.8" hidden="false" customHeight="false" outlineLevel="0" collapsed="false">
      <c r="A66" s="0" t="n">
        <v>7065</v>
      </c>
      <c r="B66" s="0" t="s">
        <v>79</v>
      </c>
      <c r="C66" s="11" t="n">
        <v>1</v>
      </c>
      <c r="D66" s="4"/>
      <c r="G66" s="0" t="n">
        <v>3</v>
      </c>
      <c r="H66" s="0" t="n">
        <v>1</v>
      </c>
      <c r="K66" s="11"/>
      <c r="O66" s="11"/>
    </row>
    <row r="67" customFormat="false" ht="13.8" hidden="false" customHeight="false" outlineLevel="0" collapsed="false">
      <c r="A67" s="0" t="n">
        <v>7901</v>
      </c>
      <c r="B67" s="0" t="s">
        <v>80</v>
      </c>
      <c r="C67" s="11" t="n">
        <v>1</v>
      </c>
      <c r="D67" s="4"/>
      <c r="G67" s="0" t="n">
        <v>1</v>
      </c>
      <c r="K67" s="11"/>
      <c r="O67" s="11"/>
    </row>
    <row r="68" customFormat="false" ht="13.8" hidden="false" customHeight="false" outlineLevel="0" collapsed="false">
      <c r="A68" s="0" t="n">
        <v>7902</v>
      </c>
      <c r="B68" s="0" t="s">
        <v>81</v>
      </c>
      <c r="C68" s="11"/>
      <c r="D68" s="4"/>
      <c r="K68" s="11"/>
      <c r="O68" s="11"/>
    </row>
    <row r="69" customFormat="false" ht="13.8" hidden="false" customHeight="false" outlineLevel="0" collapsed="false">
      <c r="C69" s="0" t="n">
        <f aca="false">SUM(C2:C68)</f>
        <v>87</v>
      </c>
      <c r="D69" s="4" t="n">
        <f aca="false">SUM(D2:D68)</f>
        <v>0</v>
      </c>
      <c r="E69" s="0" t="n">
        <f aca="false">SUM(E2:E68)</f>
        <v>38</v>
      </c>
      <c r="F69" s="0" t="n">
        <f aca="false">SUM(F2:F68)</f>
        <v>76</v>
      </c>
      <c r="G69" s="0" t="n">
        <f aca="false">SUM(G2:G68)</f>
        <v>168</v>
      </c>
      <c r="H69" s="0" t="n">
        <f aca="false">SUM(H2:H68)</f>
        <v>120</v>
      </c>
      <c r="L69" s="11"/>
    </row>
    <row r="70" customFormat="false" ht="13.8" hidden="false" customHeight="false" outlineLevel="0" collapsed="false">
      <c r="D70" s="4"/>
      <c r="J70" s="11"/>
    </row>
    <row r="71" customFormat="false" ht="13.8" hidden="false" customHeight="false" outlineLevel="0" collapsed="false">
      <c r="J71" s="11"/>
    </row>
    <row r="72" customFormat="false" ht="13.8" hidden="false" customHeight="false" outlineLevel="0" collapsed="false">
      <c r="J72" s="11"/>
    </row>
    <row r="73" customFormat="false" ht="13.8" hidden="false" customHeight="false" outlineLevel="0" collapsed="false">
      <c r="J73" s="11"/>
    </row>
    <row r="74" customFormat="false" ht="13.8" hidden="false" customHeight="false" outlineLevel="0" collapsed="false">
      <c r="J74" s="11"/>
    </row>
    <row r="75" customFormat="false" ht="13.8" hidden="false" customHeight="false" outlineLevel="0" collapsed="false">
      <c r="J75" s="11"/>
    </row>
    <row r="76" customFormat="false" ht="13.8" hidden="false" customHeight="false" outlineLevel="0" collapsed="false">
      <c r="J76" s="11"/>
    </row>
    <row r="77" customFormat="false" ht="13.8" hidden="false" customHeight="false" outlineLevel="0" collapsed="false">
      <c r="J77" s="11"/>
    </row>
    <row r="78" customFormat="false" ht="13.8" hidden="false" customHeight="false" outlineLevel="0" collapsed="false">
      <c r="J78" s="11"/>
    </row>
    <row r="79" customFormat="false" ht="13.8" hidden="false" customHeight="false" outlineLevel="0" collapsed="false">
      <c r="J79" s="11"/>
    </row>
  </sheetData>
  <conditionalFormatting sqref="C1:C68">
    <cfRule type="cellIs" priority="2" operator="greaterThanOrEqual" aboveAverage="0" equalAverage="0" bottom="0" percent="0" rank="0" text="" dxfId="0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1" activeCellId="0" sqref="B1"/>
    </sheetView>
  </sheetViews>
  <sheetFormatPr defaultRowHeight="13.8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25.33"/>
    <col collapsed="false" customWidth="true" hidden="false" outlineLevel="0" max="3" min="3" style="0" width="23.01"/>
    <col collapsed="false" customWidth="true" hidden="false" outlineLevel="0" max="4" min="4" style="0" width="12.71"/>
    <col collapsed="false" customWidth="true" hidden="false" outlineLevel="0" max="5" min="5" style="0" width="25.29"/>
    <col collapsed="false" customWidth="true" hidden="false" outlineLevel="0" max="6" min="6" style="0" width="25"/>
    <col collapsed="false" customWidth="true" hidden="false" outlineLevel="0" max="7" min="7" style="0" width="24.29"/>
    <col collapsed="false" customWidth="true" hidden="false" outlineLevel="0" max="1025" min="8" style="0" width="10.65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</row>
    <row r="2" customFormat="false" ht="13.8" hidden="false" customHeight="false" outlineLevel="0" collapsed="false">
      <c r="A2" s="0" t="n">
        <v>7001</v>
      </c>
      <c r="B2" s="0" t="s">
        <v>8</v>
      </c>
      <c r="C2" s="0" t="n">
        <f aca="false">1+1</f>
        <v>2</v>
      </c>
      <c r="E2" s="0" t="n">
        <f aca="false">1+1</f>
        <v>2</v>
      </c>
      <c r="J2" s="1" t="s">
        <v>9</v>
      </c>
    </row>
    <row r="3" customFormat="false" ht="13.8" hidden="false" customHeight="false" outlineLevel="0" collapsed="false">
      <c r="A3" s="0" t="n">
        <v>7002</v>
      </c>
      <c r="B3" s="0" t="s">
        <v>10</v>
      </c>
    </row>
    <row r="4" customFormat="false" ht="13.8" hidden="false" customHeight="false" outlineLevel="0" collapsed="false">
      <c r="A4" s="0" t="n">
        <v>7003</v>
      </c>
      <c r="B4" s="0" t="s">
        <v>11</v>
      </c>
      <c r="C4" s="0" t="n">
        <f aca="false">1</f>
        <v>1</v>
      </c>
      <c r="E4" s="0" t="n">
        <f aca="false">2</f>
        <v>2</v>
      </c>
      <c r="G4" s="0" t="n">
        <f aca="false">1</f>
        <v>1</v>
      </c>
      <c r="J4" s="0" t="s">
        <v>136</v>
      </c>
    </row>
    <row r="5" customFormat="false" ht="13.8" hidden="false" customHeight="false" outlineLevel="0" collapsed="false">
      <c r="A5" s="0" t="n">
        <v>7004</v>
      </c>
      <c r="B5" s="0" t="s">
        <v>13</v>
      </c>
      <c r="C5" s="0" t="n">
        <f aca="false">1</f>
        <v>1</v>
      </c>
      <c r="F5" s="0" t="n">
        <f aca="false">1</f>
        <v>1</v>
      </c>
      <c r="G5" s="0" t="n">
        <f aca="false">4</f>
        <v>4</v>
      </c>
      <c r="J5" s="0" t="s">
        <v>137</v>
      </c>
    </row>
    <row r="6" customFormat="false" ht="13.8" hidden="false" customHeight="false" outlineLevel="0" collapsed="false">
      <c r="A6" s="0" t="n">
        <v>7005</v>
      </c>
      <c r="B6" s="0" t="s">
        <v>15</v>
      </c>
      <c r="C6" s="0" t="n">
        <f aca="false">1</f>
        <v>1</v>
      </c>
      <c r="E6" s="0" t="n">
        <f aca="false">2</f>
        <v>2</v>
      </c>
      <c r="J6" s="0" t="s">
        <v>138</v>
      </c>
    </row>
    <row r="7" customFormat="false" ht="13.8" hidden="false" customHeight="false" outlineLevel="0" collapsed="false">
      <c r="A7" s="0" t="n">
        <v>7006</v>
      </c>
      <c r="B7" s="0" t="s">
        <v>17</v>
      </c>
      <c r="C7" s="0" t="n">
        <f aca="false">1</f>
        <v>1</v>
      </c>
      <c r="F7" s="0" t="n">
        <f aca="false">1</f>
        <v>1</v>
      </c>
      <c r="J7" s="0" t="s">
        <v>139</v>
      </c>
    </row>
    <row r="8" customFormat="false" ht="13.8" hidden="false" customHeight="false" outlineLevel="0" collapsed="false">
      <c r="A8" s="0" t="n">
        <v>7007</v>
      </c>
      <c r="B8" s="0" t="s">
        <v>19</v>
      </c>
      <c r="J8" s="0" t="s">
        <v>140</v>
      </c>
    </row>
    <row r="9" customFormat="false" ht="13.8" hidden="false" customHeight="false" outlineLevel="0" collapsed="false">
      <c r="A9" s="0" t="n">
        <v>7008</v>
      </c>
      <c r="B9" s="0" t="s">
        <v>21</v>
      </c>
      <c r="C9" s="0" t="n">
        <f aca="false">1</f>
        <v>1</v>
      </c>
      <c r="G9" s="0" t="n">
        <f aca="false">1</f>
        <v>1</v>
      </c>
      <c r="J9" s="0" t="s">
        <v>141</v>
      </c>
    </row>
    <row r="10" customFormat="false" ht="13.8" hidden="false" customHeight="false" outlineLevel="0" collapsed="false">
      <c r="A10" s="0" t="n">
        <v>7009</v>
      </c>
      <c r="B10" s="0" t="s">
        <v>23</v>
      </c>
      <c r="J10" s="0" t="s">
        <v>142</v>
      </c>
    </row>
    <row r="11" customFormat="false" ht="13.8" hidden="false" customHeight="false" outlineLevel="0" collapsed="false">
      <c r="A11" s="0" t="n">
        <v>7010</v>
      </c>
      <c r="B11" s="0" t="s">
        <v>24</v>
      </c>
      <c r="C11" s="0" t="n">
        <f aca="false">1</f>
        <v>1</v>
      </c>
      <c r="F11" s="0" t="n">
        <f aca="false">1</f>
        <v>1</v>
      </c>
      <c r="J11" s="0" t="s">
        <v>22</v>
      </c>
    </row>
    <row r="12" customFormat="false" ht="13.8" hidden="false" customHeight="false" outlineLevel="0" collapsed="false">
      <c r="A12" s="0" t="n">
        <v>7011</v>
      </c>
      <c r="B12" s="0" t="s">
        <v>25</v>
      </c>
      <c r="C12" s="0" t="n">
        <f aca="false">1+1</f>
        <v>2</v>
      </c>
      <c r="E12" s="0" t="n">
        <f aca="false">1</f>
        <v>1</v>
      </c>
      <c r="F12" s="0" t="n">
        <f aca="false">6+7</f>
        <v>13</v>
      </c>
      <c r="G12" s="0" t="n">
        <f aca="false">2+8</f>
        <v>10</v>
      </c>
    </row>
    <row r="13" customFormat="false" ht="13.8" hidden="false" customHeight="false" outlineLevel="0" collapsed="false">
      <c r="A13" s="0" t="n">
        <v>7012</v>
      </c>
      <c r="B13" s="0" t="s">
        <v>26</v>
      </c>
    </row>
    <row r="14" customFormat="false" ht="13.8" hidden="false" customHeight="false" outlineLevel="0" collapsed="false">
      <c r="A14" s="0" t="n">
        <v>7013</v>
      </c>
      <c r="B14" s="0" t="s">
        <v>27</v>
      </c>
      <c r="C14" s="0" t="n">
        <f aca="false">1+1</f>
        <v>2</v>
      </c>
      <c r="E14" s="0" t="n">
        <f aca="false">1</f>
        <v>1</v>
      </c>
      <c r="F14" s="0" t="n">
        <f aca="false">8+1</f>
        <v>9</v>
      </c>
      <c r="G14" s="0" t="n">
        <f aca="false">7+5</f>
        <v>12</v>
      </c>
    </row>
    <row r="15" customFormat="false" ht="13.8" hidden="false" customHeight="false" outlineLevel="0" collapsed="false">
      <c r="A15" s="0" t="n">
        <v>7014</v>
      </c>
      <c r="B15" s="0" t="s">
        <v>28</v>
      </c>
      <c r="J15" s="1" t="s">
        <v>143</v>
      </c>
    </row>
    <row r="16" customFormat="false" ht="13.8" hidden="false" customHeight="false" outlineLevel="0" collapsed="false">
      <c r="A16" s="0" t="n">
        <v>7015</v>
      </c>
      <c r="B16" s="0" t="s">
        <v>29</v>
      </c>
      <c r="C16" s="0" t="n">
        <f aca="false">1</f>
        <v>1</v>
      </c>
      <c r="F16" s="0" t="n">
        <f aca="false">1</f>
        <v>1</v>
      </c>
      <c r="J16" s="0" t="s">
        <v>8</v>
      </c>
    </row>
    <row r="17" customFormat="false" ht="13.8" hidden="false" customHeight="false" outlineLevel="0" collapsed="false">
      <c r="A17" s="0" t="n">
        <v>7016</v>
      </c>
      <c r="B17" s="0" t="s">
        <v>30</v>
      </c>
      <c r="C17" s="0" t="n">
        <f aca="false">1</f>
        <v>1</v>
      </c>
      <c r="E17" s="0" t="n">
        <f aca="false">1</f>
        <v>1</v>
      </c>
      <c r="J17" s="0" t="s">
        <v>25</v>
      </c>
    </row>
    <row r="18" customFormat="false" ht="13.8" hidden="false" customHeight="false" outlineLevel="0" collapsed="false">
      <c r="A18" s="0" t="n">
        <v>7017</v>
      </c>
      <c r="B18" s="0" t="s">
        <v>31</v>
      </c>
      <c r="J18" s="0" t="s">
        <v>27</v>
      </c>
    </row>
    <row r="19" customFormat="false" ht="13.8" hidden="false" customHeight="false" outlineLevel="0" collapsed="false">
      <c r="A19" s="0" t="n">
        <v>7018</v>
      </c>
      <c r="B19" s="0" t="s">
        <v>32</v>
      </c>
      <c r="J19" s="0" t="s">
        <v>36</v>
      </c>
    </row>
    <row r="20" customFormat="false" ht="13.8" hidden="false" customHeight="false" outlineLevel="0" collapsed="false">
      <c r="A20" s="0" t="n">
        <v>7019</v>
      </c>
      <c r="B20" s="0" t="s">
        <v>33</v>
      </c>
      <c r="J20" s="0" t="s">
        <v>43</v>
      </c>
    </row>
    <row r="21" customFormat="false" ht="13.8" hidden="false" customHeight="false" outlineLevel="0" collapsed="false">
      <c r="A21" s="0" t="n">
        <v>7020</v>
      </c>
      <c r="B21" s="0" t="s">
        <v>34</v>
      </c>
      <c r="C21" s="0" t="n">
        <f aca="false">1</f>
        <v>1</v>
      </c>
      <c r="G21" s="0" t="n">
        <f aca="false">1</f>
        <v>1</v>
      </c>
      <c r="J21" s="0" t="s">
        <v>45</v>
      </c>
    </row>
    <row r="22" customFormat="false" ht="13.8" hidden="false" customHeight="false" outlineLevel="0" collapsed="false">
      <c r="A22" s="0" t="n">
        <v>7021</v>
      </c>
      <c r="B22" s="0" t="s">
        <v>35</v>
      </c>
      <c r="J22" s="0" t="s">
        <v>47</v>
      </c>
    </row>
    <row r="23" customFormat="false" ht="13.8" hidden="false" customHeight="false" outlineLevel="0" collapsed="false">
      <c r="A23" s="0" t="n">
        <v>7022</v>
      </c>
      <c r="B23" s="0" t="s">
        <v>36</v>
      </c>
      <c r="C23" s="0" t="n">
        <f aca="false">1+1</f>
        <v>2</v>
      </c>
      <c r="E23" s="0" t="n">
        <f aca="false">1+1</f>
        <v>2</v>
      </c>
      <c r="F23" s="0" t="n">
        <f aca="false">8</f>
        <v>8</v>
      </c>
      <c r="G23" s="0" t="n">
        <f aca="false">1</f>
        <v>1</v>
      </c>
      <c r="J23" s="0" t="s">
        <v>50</v>
      </c>
    </row>
    <row r="24" customFormat="false" ht="13.8" hidden="false" customHeight="false" outlineLevel="0" collapsed="false">
      <c r="A24" s="0" t="n">
        <v>7023</v>
      </c>
      <c r="B24" s="0" t="s">
        <v>37</v>
      </c>
      <c r="J24" s="0" t="s">
        <v>52</v>
      </c>
    </row>
    <row r="25" customFormat="false" ht="13.8" hidden="false" customHeight="false" outlineLevel="0" collapsed="false">
      <c r="A25" s="0" t="n">
        <v>7024</v>
      </c>
      <c r="B25" s="0" t="s">
        <v>38</v>
      </c>
      <c r="C25" s="0" t="n">
        <f aca="false">1</f>
        <v>1</v>
      </c>
      <c r="F25" s="0" t="n">
        <f aca="false">4</f>
        <v>4</v>
      </c>
      <c r="J25" s="0" t="s">
        <v>53</v>
      </c>
    </row>
    <row r="26" customFormat="false" ht="13.8" hidden="false" customHeight="false" outlineLevel="0" collapsed="false">
      <c r="A26" s="0" t="n">
        <v>7025</v>
      </c>
      <c r="B26" s="0" t="s">
        <v>39</v>
      </c>
      <c r="J26" s="0" t="s">
        <v>54</v>
      </c>
    </row>
    <row r="27" customFormat="false" ht="13.8" hidden="false" customHeight="false" outlineLevel="0" collapsed="false">
      <c r="A27" s="0" t="n">
        <v>7026</v>
      </c>
      <c r="B27" s="0" t="s">
        <v>40</v>
      </c>
      <c r="C27" s="0" t="n">
        <f aca="false">1</f>
        <v>1</v>
      </c>
      <c r="D27" s="0" t="n">
        <v>1</v>
      </c>
      <c r="E27" s="0" t="n">
        <f aca="false">3</f>
        <v>3</v>
      </c>
      <c r="F27" s="0" t="n">
        <f aca="false">3</f>
        <v>3</v>
      </c>
      <c r="G27" s="0" t="n">
        <f aca="false">2</f>
        <v>2</v>
      </c>
      <c r="J27" s="0" t="s">
        <v>57</v>
      </c>
    </row>
    <row r="28" customFormat="false" ht="13.8" hidden="false" customHeight="false" outlineLevel="0" collapsed="false">
      <c r="A28" s="0" t="n">
        <v>7027</v>
      </c>
      <c r="B28" s="0" t="s">
        <v>41</v>
      </c>
      <c r="C28" s="0" t="n">
        <f aca="false">1</f>
        <v>1</v>
      </c>
      <c r="D28" s="0" t="n">
        <v>1</v>
      </c>
      <c r="E28" s="0" t="n">
        <f aca="false">1</f>
        <v>1</v>
      </c>
      <c r="J28" s="0" t="s">
        <v>61</v>
      </c>
    </row>
    <row r="29" customFormat="false" ht="13.8" hidden="false" customHeight="false" outlineLevel="0" collapsed="false">
      <c r="A29" s="0" t="n">
        <v>7028</v>
      </c>
      <c r="B29" s="0" t="s">
        <v>42</v>
      </c>
      <c r="J29" s="0" t="s">
        <v>62</v>
      </c>
    </row>
    <row r="30" customFormat="false" ht="13.8" hidden="false" customHeight="false" outlineLevel="0" collapsed="false">
      <c r="A30" s="0" t="n">
        <v>7029</v>
      </c>
      <c r="B30" s="0" t="s">
        <v>43</v>
      </c>
      <c r="C30" s="0" t="n">
        <f aca="false">1+1</f>
        <v>2</v>
      </c>
      <c r="F30" s="0" t="n">
        <f aca="false">1+2</f>
        <v>3</v>
      </c>
      <c r="G30" s="0" t="n">
        <f aca="false">1</f>
        <v>1</v>
      </c>
      <c r="J30" s="0" t="s">
        <v>69</v>
      </c>
    </row>
    <row r="31" customFormat="false" ht="13.8" hidden="false" customHeight="false" outlineLevel="0" collapsed="false">
      <c r="A31" s="0" t="n">
        <v>7030</v>
      </c>
      <c r="B31" s="0" t="s">
        <v>44</v>
      </c>
      <c r="J31" s="0" t="s">
        <v>73</v>
      </c>
    </row>
    <row r="32" customFormat="false" ht="13.8" hidden="false" customHeight="false" outlineLevel="0" collapsed="false">
      <c r="A32" s="0" t="n">
        <v>7031</v>
      </c>
      <c r="B32" s="0" t="s">
        <v>45</v>
      </c>
      <c r="C32" s="0" t="n">
        <f aca="false">1+1</f>
        <v>2</v>
      </c>
      <c r="D32" s="0" t="n">
        <v>1</v>
      </c>
      <c r="E32" s="0" t="n">
        <f aca="false">2+1</f>
        <v>3</v>
      </c>
      <c r="F32" s="0" t="n">
        <f aca="false">9</f>
        <v>9</v>
      </c>
      <c r="G32" s="0" t="n">
        <f aca="false">8</f>
        <v>8</v>
      </c>
    </row>
    <row r="33" customFormat="false" ht="13.8" hidden="false" customHeight="false" outlineLevel="0" collapsed="false">
      <c r="A33" s="0" t="n">
        <v>7032</v>
      </c>
      <c r="B33" s="0" t="s">
        <v>46</v>
      </c>
      <c r="C33" s="0" t="n">
        <f aca="false">1</f>
        <v>1</v>
      </c>
      <c r="E33" s="0" t="n">
        <f aca="false">1</f>
        <v>1</v>
      </c>
    </row>
    <row r="34" customFormat="false" ht="13.8" hidden="false" customHeight="false" outlineLevel="0" collapsed="false">
      <c r="A34" s="0" t="n">
        <v>7033</v>
      </c>
      <c r="B34" s="0" t="s">
        <v>47</v>
      </c>
      <c r="C34" s="0" t="n">
        <f aca="false">1+1</f>
        <v>2</v>
      </c>
      <c r="E34" s="0" t="n">
        <f aca="false">1</f>
        <v>1</v>
      </c>
      <c r="G34" s="0" t="n">
        <f aca="false">1</f>
        <v>1</v>
      </c>
    </row>
    <row r="35" customFormat="false" ht="13.8" hidden="false" customHeight="false" outlineLevel="0" collapsed="false">
      <c r="A35" s="0" t="n">
        <v>7034</v>
      </c>
      <c r="B35" s="0" t="s">
        <v>48</v>
      </c>
    </row>
    <row r="36" customFormat="false" ht="13.8" hidden="false" customHeight="false" outlineLevel="0" collapsed="false">
      <c r="A36" s="0" t="n">
        <v>7035</v>
      </c>
      <c r="B36" s="0" t="s">
        <v>49</v>
      </c>
    </row>
    <row r="37" customFormat="false" ht="13.8" hidden="false" customHeight="false" outlineLevel="0" collapsed="false">
      <c r="A37" s="0" t="n">
        <v>7036</v>
      </c>
      <c r="B37" s="0" t="s">
        <v>50</v>
      </c>
      <c r="C37" s="0" t="n">
        <f aca="false">1+1</f>
        <v>2</v>
      </c>
      <c r="F37" s="0" t="n">
        <f aca="false">3</f>
        <v>3</v>
      </c>
      <c r="G37" s="0" t="n">
        <f aca="false">4</f>
        <v>4</v>
      </c>
    </row>
    <row r="38" customFormat="false" ht="13.8" hidden="false" customHeight="false" outlineLevel="0" collapsed="false">
      <c r="A38" s="0" t="n">
        <v>7037</v>
      </c>
      <c r="B38" s="0" t="s">
        <v>51</v>
      </c>
      <c r="C38" s="0" t="n">
        <f aca="false">1</f>
        <v>1</v>
      </c>
      <c r="E38" s="0" t="n">
        <f aca="false">1</f>
        <v>1</v>
      </c>
    </row>
    <row r="39" customFormat="false" ht="13.8" hidden="false" customHeight="false" outlineLevel="0" collapsed="false">
      <c r="A39" s="0" t="n">
        <v>7038</v>
      </c>
      <c r="B39" s="0" t="s">
        <v>52</v>
      </c>
      <c r="C39" s="0" t="n">
        <f aca="false">1+1</f>
        <v>2</v>
      </c>
      <c r="G39" s="0" t="n">
        <f aca="false">1+1</f>
        <v>2</v>
      </c>
    </row>
    <row r="40" customFormat="false" ht="13.8" hidden="false" customHeight="false" outlineLevel="0" collapsed="false">
      <c r="A40" s="0" t="n">
        <v>7039</v>
      </c>
      <c r="B40" s="0" t="s">
        <v>53</v>
      </c>
      <c r="C40" s="0" t="n">
        <f aca="false">1+1</f>
        <v>2</v>
      </c>
      <c r="E40" s="0" t="n">
        <f aca="false">1</f>
        <v>1</v>
      </c>
      <c r="F40" s="0" t="n">
        <f aca="false">1</f>
        <v>1</v>
      </c>
      <c r="G40" s="0" t="n">
        <f aca="false">1</f>
        <v>1</v>
      </c>
    </row>
    <row r="41" customFormat="false" ht="13.8" hidden="false" customHeight="false" outlineLevel="0" collapsed="false">
      <c r="A41" s="0" t="n">
        <v>7040</v>
      </c>
      <c r="B41" s="0" t="s">
        <v>54</v>
      </c>
      <c r="C41" s="0" t="n">
        <f aca="false">1+1</f>
        <v>2</v>
      </c>
      <c r="E41" s="0" t="n">
        <f aca="false">9+6</f>
        <v>15</v>
      </c>
      <c r="F41" s="0" t="n">
        <f aca="false">18+19</f>
        <v>37</v>
      </c>
      <c r="G41" s="0" t="n">
        <f aca="false">22+7</f>
        <v>29</v>
      </c>
    </row>
    <row r="42" customFormat="false" ht="13.8" hidden="false" customHeight="false" outlineLevel="0" collapsed="false">
      <c r="A42" s="0" t="n">
        <v>7041</v>
      </c>
      <c r="B42" s="0" t="s">
        <v>55</v>
      </c>
      <c r="C42" s="0" t="n">
        <f aca="false">1</f>
        <v>1</v>
      </c>
      <c r="G42" s="0" t="n">
        <f aca="false">1</f>
        <v>1</v>
      </c>
    </row>
    <row r="43" customFormat="false" ht="13.8" hidden="false" customHeight="false" outlineLevel="0" collapsed="false">
      <c r="A43" s="0" t="n">
        <v>7042</v>
      </c>
      <c r="B43" s="0" t="s">
        <v>56</v>
      </c>
      <c r="C43" s="0" t="n">
        <f aca="false">1</f>
        <v>1</v>
      </c>
      <c r="F43" s="0" t="n">
        <f aca="false">1</f>
        <v>1</v>
      </c>
    </row>
    <row r="44" customFormat="false" ht="13.8" hidden="false" customHeight="false" outlineLevel="0" collapsed="false">
      <c r="A44" s="0" t="n">
        <v>7043</v>
      </c>
      <c r="B44" s="0" t="s">
        <v>57</v>
      </c>
      <c r="C44" s="0" t="n">
        <f aca="false">1+1</f>
        <v>2</v>
      </c>
      <c r="E44" s="0" t="n">
        <f aca="false">1</f>
        <v>1</v>
      </c>
      <c r="F44" s="0" t="n">
        <f aca="false">3+1</f>
        <v>4</v>
      </c>
      <c r="G44" s="0" t="n">
        <f aca="false">3+1</f>
        <v>4</v>
      </c>
    </row>
    <row r="45" customFormat="false" ht="13.8" hidden="false" customHeight="false" outlineLevel="0" collapsed="false">
      <c r="A45" s="0" t="n">
        <v>7044</v>
      </c>
      <c r="B45" s="0" t="s">
        <v>58</v>
      </c>
      <c r="C45" s="0" t="n">
        <f aca="false">1</f>
        <v>1</v>
      </c>
      <c r="G45" s="0" t="n">
        <f aca="false">1</f>
        <v>1</v>
      </c>
    </row>
    <row r="46" customFormat="false" ht="13.8" hidden="false" customHeight="false" outlineLevel="0" collapsed="false">
      <c r="A46" s="0" t="n">
        <v>7045</v>
      </c>
      <c r="B46" s="0" t="s">
        <v>59</v>
      </c>
      <c r="C46" s="0" t="n">
        <f aca="false">1</f>
        <v>1</v>
      </c>
      <c r="F46" s="0" t="n">
        <f aca="false">6</f>
        <v>6</v>
      </c>
      <c r="G46" s="0" t="n">
        <f aca="false">1</f>
        <v>1</v>
      </c>
    </row>
    <row r="47" customFormat="false" ht="13.8" hidden="false" customHeight="false" outlineLevel="0" collapsed="false">
      <c r="A47" s="0" t="n">
        <v>7046</v>
      </c>
      <c r="B47" s="0" t="s">
        <v>60</v>
      </c>
      <c r="C47" s="0" t="n">
        <f aca="false">1</f>
        <v>1</v>
      </c>
      <c r="F47" s="0" t="n">
        <f aca="false">7</f>
        <v>7</v>
      </c>
      <c r="G47" s="0" t="n">
        <f aca="false">4</f>
        <v>4</v>
      </c>
    </row>
    <row r="48" customFormat="false" ht="13.8" hidden="false" customHeight="false" outlineLevel="0" collapsed="false">
      <c r="A48" s="0" t="n">
        <v>7047</v>
      </c>
      <c r="B48" s="0" t="s">
        <v>61</v>
      </c>
      <c r="C48" s="0" t="n">
        <f aca="false">1+1</f>
        <v>2</v>
      </c>
      <c r="E48" s="0" t="n">
        <f aca="false">1</f>
        <v>1</v>
      </c>
      <c r="G48" s="0" t="n">
        <f aca="false">1+1</f>
        <v>2</v>
      </c>
    </row>
    <row r="49" customFormat="false" ht="13.8" hidden="false" customHeight="false" outlineLevel="0" collapsed="false">
      <c r="A49" s="0" t="n">
        <v>7048</v>
      </c>
      <c r="B49" s="0" t="s">
        <v>62</v>
      </c>
      <c r="C49" s="0" t="n">
        <f aca="false">1+1</f>
        <v>2</v>
      </c>
      <c r="F49" s="0" t="n">
        <f aca="false">5+1</f>
        <v>6</v>
      </c>
      <c r="G49" s="0" t="n">
        <f aca="false">2+1</f>
        <v>3</v>
      </c>
    </row>
    <row r="50" customFormat="false" ht="13.8" hidden="false" customHeight="false" outlineLevel="0" collapsed="false">
      <c r="A50" s="0" t="n">
        <v>7049</v>
      </c>
      <c r="B50" s="0" t="s">
        <v>63</v>
      </c>
    </row>
    <row r="51" customFormat="false" ht="13.8" hidden="false" customHeight="false" outlineLevel="0" collapsed="false">
      <c r="A51" s="0" t="n">
        <v>7050</v>
      </c>
      <c r="B51" s="0" t="s">
        <v>64</v>
      </c>
    </row>
    <row r="52" customFormat="false" ht="13.8" hidden="false" customHeight="false" outlineLevel="0" collapsed="false">
      <c r="A52" s="0" t="n">
        <v>7051</v>
      </c>
      <c r="B52" s="0" t="s">
        <v>65</v>
      </c>
    </row>
    <row r="53" customFormat="false" ht="13.8" hidden="false" customHeight="false" outlineLevel="0" collapsed="false">
      <c r="A53" s="0" t="n">
        <v>7052</v>
      </c>
      <c r="B53" s="0" t="s">
        <v>66</v>
      </c>
    </row>
    <row r="54" customFormat="false" ht="13.8" hidden="false" customHeight="false" outlineLevel="0" collapsed="false">
      <c r="A54" s="0" t="n">
        <v>7053</v>
      </c>
      <c r="B54" s="0" t="s">
        <v>67</v>
      </c>
      <c r="C54" s="0" t="n">
        <f aca="false">1</f>
        <v>1</v>
      </c>
      <c r="G54" s="0" t="n">
        <f aca="false">1</f>
        <v>1</v>
      </c>
    </row>
    <row r="55" customFormat="false" ht="13.8" hidden="false" customHeight="false" outlineLevel="0" collapsed="false">
      <c r="A55" s="0" t="n">
        <v>7054</v>
      </c>
      <c r="B55" s="0" t="s">
        <v>68</v>
      </c>
      <c r="C55" s="0" t="n">
        <f aca="false">1</f>
        <v>1</v>
      </c>
      <c r="F55" s="0" t="n">
        <f aca="false">2</f>
        <v>2</v>
      </c>
      <c r="G55" s="0" t="n">
        <f aca="false">1</f>
        <v>1</v>
      </c>
    </row>
    <row r="56" customFormat="false" ht="13.8" hidden="false" customHeight="false" outlineLevel="0" collapsed="false">
      <c r="A56" s="0" t="n">
        <v>7055</v>
      </c>
      <c r="B56" s="0" t="s">
        <v>69</v>
      </c>
      <c r="C56" s="0" t="n">
        <f aca="false">1+1</f>
        <v>2</v>
      </c>
      <c r="F56" s="0" t="n">
        <f aca="false">3</f>
        <v>3</v>
      </c>
      <c r="G56" s="0" t="n">
        <f aca="false">1</f>
        <v>1</v>
      </c>
    </row>
    <row r="57" customFormat="false" ht="13.8" hidden="false" customHeight="false" outlineLevel="0" collapsed="false">
      <c r="A57" s="0" t="n">
        <v>7056</v>
      </c>
      <c r="B57" s="0" t="s">
        <v>70</v>
      </c>
      <c r="C57" s="0" t="n">
        <f aca="false">1</f>
        <v>1</v>
      </c>
      <c r="F57" s="0" t="n">
        <f aca="false">1</f>
        <v>1</v>
      </c>
      <c r="G57" s="0" t="n">
        <f aca="false">1</f>
        <v>1</v>
      </c>
    </row>
    <row r="58" customFormat="false" ht="13.8" hidden="false" customHeight="false" outlineLevel="0" collapsed="false">
      <c r="A58" s="0" t="n">
        <v>7057</v>
      </c>
      <c r="B58" s="0" t="s">
        <v>71</v>
      </c>
    </row>
    <row r="59" customFormat="false" ht="13.8" hidden="false" customHeight="false" outlineLevel="0" collapsed="false">
      <c r="A59" s="0" t="n">
        <v>7058</v>
      </c>
      <c r="B59" s="0" t="s">
        <v>72</v>
      </c>
    </row>
    <row r="60" customFormat="false" ht="13.8" hidden="false" customHeight="false" outlineLevel="0" collapsed="false">
      <c r="A60" s="0" t="n">
        <v>7059</v>
      </c>
      <c r="B60" s="0" t="s">
        <v>73</v>
      </c>
      <c r="C60" s="0" t="n">
        <f aca="false">1+1</f>
        <v>2</v>
      </c>
      <c r="F60" s="0" t="n">
        <f aca="false">2</f>
        <v>2</v>
      </c>
      <c r="G60" s="0" t="n">
        <f aca="false">1+1</f>
        <v>2</v>
      </c>
    </row>
    <row r="61" customFormat="false" ht="13.8" hidden="false" customHeight="false" outlineLevel="0" collapsed="false">
      <c r="A61" s="0" t="n">
        <v>7060</v>
      </c>
      <c r="B61" s="0" t="s">
        <v>74</v>
      </c>
    </row>
    <row r="62" customFormat="false" ht="13.8" hidden="false" customHeight="false" outlineLevel="0" collapsed="false">
      <c r="A62" s="0" t="n">
        <v>7061</v>
      </c>
      <c r="B62" s="0" t="s">
        <v>75</v>
      </c>
      <c r="C62" s="0" t="n">
        <f aca="false">1</f>
        <v>1</v>
      </c>
      <c r="F62" s="0" t="n">
        <f aca="false">13</f>
        <v>13</v>
      </c>
      <c r="G62" s="0" t="n">
        <f aca="false">2</f>
        <v>2</v>
      </c>
    </row>
    <row r="63" customFormat="false" ht="13.8" hidden="false" customHeight="false" outlineLevel="0" collapsed="false">
      <c r="A63" s="0" t="n">
        <v>7062</v>
      </c>
      <c r="B63" s="0" t="s">
        <v>76</v>
      </c>
      <c r="C63" s="0" t="n">
        <f aca="false">1</f>
        <v>1</v>
      </c>
      <c r="E63" s="0" t="n">
        <f aca="false">1</f>
        <v>1</v>
      </c>
    </row>
    <row r="64" customFormat="false" ht="13.8" hidden="false" customHeight="false" outlineLevel="0" collapsed="false">
      <c r="A64" s="0" t="n">
        <v>7063</v>
      </c>
      <c r="B64" s="0" t="s">
        <v>77</v>
      </c>
      <c r="C64" s="0" t="n">
        <f aca="false">1</f>
        <v>1</v>
      </c>
      <c r="F64" s="0" t="n">
        <f aca="false">3</f>
        <v>3</v>
      </c>
    </row>
    <row r="65" customFormat="false" ht="13.8" hidden="false" customHeight="false" outlineLevel="0" collapsed="false">
      <c r="A65" s="0" t="n">
        <v>7064</v>
      </c>
      <c r="B65" s="0" t="s">
        <v>78</v>
      </c>
    </row>
    <row r="66" customFormat="false" ht="13.8" hidden="false" customHeight="false" outlineLevel="0" collapsed="false">
      <c r="A66" s="0" t="n">
        <v>7065</v>
      </c>
      <c r="B66" s="0" t="s">
        <v>79</v>
      </c>
      <c r="C66" s="0" t="n">
        <f aca="false">1</f>
        <v>1</v>
      </c>
      <c r="G66" s="0" t="n">
        <f aca="false">1</f>
        <v>1</v>
      </c>
    </row>
    <row r="67" customFormat="false" ht="13.8" hidden="false" customHeight="false" outlineLevel="0" collapsed="false">
      <c r="A67" s="0" t="n">
        <v>7901</v>
      </c>
      <c r="B67" s="0" t="s">
        <v>80</v>
      </c>
    </row>
    <row r="68" customFormat="false" ht="13.8" hidden="false" customHeight="false" outlineLevel="0" collapsed="false">
      <c r="A68" s="0" t="n">
        <v>7902</v>
      </c>
      <c r="B68" s="0" t="s">
        <v>81</v>
      </c>
    </row>
    <row r="69" customFormat="false" ht="13.8" hidden="false" customHeight="false" outlineLevel="0" collapsed="false">
      <c r="B69" s="0" t="n">
        <v>67</v>
      </c>
      <c r="C69" s="0" t="n">
        <f aca="false">SUM(C2:C68)</f>
        <v>58</v>
      </c>
      <c r="D69" s="0" t="n">
        <f aca="false">SUM(D2:D68)</f>
        <v>3</v>
      </c>
      <c r="E69" s="0" t="n">
        <f aca="false">SUM(E2:E68)</f>
        <v>40</v>
      </c>
      <c r="F69" s="0" t="n">
        <f aca="false">SUM(F2:F68)</f>
        <v>142</v>
      </c>
      <c r="G69" s="0" t="n">
        <f aca="false">SUM(G2:G68)</f>
        <v>103</v>
      </c>
    </row>
    <row r="70" customFormat="false" ht="13.8" hidden="false" customHeight="false" outlineLevel="0" collapsed="false">
      <c r="C70" s="0" t="n">
        <f aca="false">COUNT(C2:C68)</f>
        <v>42</v>
      </c>
    </row>
    <row r="71" customFormat="false" ht="13.8" hidden="false" customHeight="false" outlineLevel="0" collapsed="false">
      <c r="C71" s="0" t="n">
        <f aca="false">B69-C70</f>
        <v>25</v>
      </c>
    </row>
  </sheetData>
  <conditionalFormatting sqref="C2:C68">
    <cfRule type="cellIs" priority="2" operator="equal" aboveAverage="0" equalAverage="0" bottom="0" percent="0" rank="0" text="" dxfId="2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6" activeCellId="0" sqref="J16"/>
    </sheetView>
  </sheetViews>
  <sheetFormatPr defaultRowHeight="15" zeroHeight="false" outlineLevelRow="0" outlineLevelCol="0"/>
  <cols>
    <col collapsed="false" customWidth="true" hidden="false" outlineLevel="0" max="1" min="1" style="0" width="10.65"/>
    <col collapsed="false" customWidth="true" hidden="false" outlineLevel="0" max="2" min="2" style="0" width="15.57"/>
    <col collapsed="false" customWidth="true" hidden="false" outlineLevel="0" max="3" min="3" style="0" width="22.86"/>
    <col collapsed="false" customWidth="true" hidden="false" outlineLevel="0" max="5" min="4" style="0" width="12.29"/>
    <col collapsed="false" customWidth="true" hidden="false" outlineLevel="0" max="6" min="6" style="0" width="26.13"/>
    <col collapsed="false" customWidth="true" hidden="false" outlineLevel="0" max="7" min="7" style="0" width="24.29"/>
    <col collapsed="false" customWidth="true" hidden="false" outlineLevel="0" max="8" min="8" style="0" width="24"/>
    <col collapsed="false" customWidth="true" hidden="false" outlineLevel="0" max="1025" min="9" style="0" width="10.65"/>
  </cols>
  <sheetData>
    <row r="1" customFormat="false" ht="13.8" hidden="false" customHeight="false" outlineLevel="0" collapsed="false">
      <c r="A1" s="1" t="s">
        <v>0</v>
      </c>
      <c r="B1" s="1" t="s">
        <v>82</v>
      </c>
      <c r="C1" s="1" t="s">
        <v>83</v>
      </c>
      <c r="D1" s="1" t="s">
        <v>84</v>
      </c>
      <c r="E1" s="1" t="s">
        <v>144</v>
      </c>
      <c r="F1" s="1" t="s">
        <v>85</v>
      </c>
      <c r="G1" s="1" t="s">
        <v>86</v>
      </c>
      <c r="H1" s="1" t="s">
        <v>87</v>
      </c>
    </row>
    <row r="2" customFormat="false" ht="15" hidden="false" customHeight="false" outlineLevel="0" collapsed="false">
      <c r="A2" s="0" t="n">
        <v>7001</v>
      </c>
      <c r="B2" s="0" t="s">
        <v>8</v>
      </c>
    </row>
    <row r="3" customFormat="false" ht="15" hidden="false" customHeight="false" outlineLevel="0" collapsed="false">
      <c r="A3" s="0" t="n">
        <v>7002</v>
      </c>
      <c r="B3" s="0" t="s">
        <v>10</v>
      </c>
      <c r="C3" s="0" t="n">
        <f aca="false">1</f>
        <v>1</v>
      </c>
      <c r="G3" s="0" t="n">
        <f aca="false">1</f>
        <v>1</v>
      </c>
      <c r="J3" s="1" t="s">
        <v>9</v>
      </c>
    </row>
    <row r="4" customFormat="false" ht="15" hidden="false" customHeight="false" outlineLevel="0" collapsed="false">
      <c r="A4" s="0" t="n">
        <v>7003</v>
      </c>
      <c r="B4" s="0" t="s">
        <v>11</v>
      </c>
      <c r="C4" s="0" t="n">
        <f aca="false">1</f>
        <v>1</v>
      </c>
      <c r="F4" s="0" t="n">
        <f aca="false">1</f>
        <v>1</v>
      </c>
      <c r="H4" s="0" t="n">
        <f aca="false">1</f>
        <v>1</v>
      </c>
    </row>
    <row r="5" customFormat="false" ht="15" hidden="false" customHeight="false" outlineLevel="0" collapsed="false">
      <c r="A5" s="0" t="n">
        <v>7004</v>
      </c>
      <c r="B5" s="0" t="s">
        <v>13</v>
      </c>
      <c r="C5" s="0" t="n">
        <f aca="false">1</f>
        <v>1</v>
      </c>
      <c r="H5" s="0" t="n">
        <f aca="false">1</f>
        <v>1</v>
      </c>
      <c r="J5" s="0" t="s">
        <v>145</v>
      </c>
    </row>
    <row r="6" customFormat="false" ht="15" hidden="false" customHeight="false" outlineLevel="0" collapsed="false">
      <c r="A6" s="0" t="n">
        <v>7005</v>
      </c>
      <c r="B6" s="0" t="s">
        <v>15</v>
      </c>
      <c r="C6" s="0" t="n">
        <f aca="false">1</f>
        <v>1</v>
      </c>
      <c r="D6" s="0" t="n">
        <f aca="false">1</f>
        <v>1</v>
      </c>
      <c r="F6" s="0" t="n">
        <f aca="false">1</f>
        <v>1</v>
      </c>
      <c r="G6" s="0" t="n">
        <f aca="false">10</f>
        <v>10</v>
      </c>
      <c r="H6" s="0" t="n">
        <f aca="false">4</f>
        <v>4</v>
      </c>
      <c r="J6" s="0" t="s">
        <v>146</v>
      </c>
    </row>
    <row r="7" customFormat="false" ht="15" hidden="false" customHeight="false" outlineLevel="0" collapsed="false">
      <c r="A7" s="0" t="n">
        <v>7006</v>
      </c>
      <c r="B7" s="0" t="s">
        <v>17</v>
      </c>
      <c r="J7" s="0" t="s">
        <v>147</v>
      </c>
    </row>
    <row r="8" customFormat="false" ht="15" hidden="false" customHeight="false" outlineLevel="0" collapsed="false">
      <c r="A8" s="0" t="n">
        <v>7007</v>
      </c>
      <c r="B8" s="0" t="s">
        <v>19</v>
      </c>
      <c r="J8" s="0" t="s">
        <v>148</v>
      </c>
    </row>
    <row r="9" customFormat="false" ht="15" hidden="false" customHeight="false" outlineLevel="0" collapsed="false">
      <c r="A9" s="0" t="n">
        <v>7008</v>
      </c>
      <c r="B9" s="0" t="s">
        <v>21</v>
      </c>
      <c r="J9" s="0" t="s">
        <v>149</v>
      </c>
    </row>
    <row r="10" customFormat="false" ht="15" hidden="false" customHeight="false" outlineLevel="0" collapsed="false">
      <c r="A10" s="0" t="n">
        <v>7009</v>
      </c>
      <c r="B10" s="0" t="s">
        <v>23</v>
      </c>
      <c r="J10" s="0" t="s">
        <v>150</v>
      </c>
    </row>
    <row r="11" customFormat="false" ht="15" hidden="false" customHeight="false" outlineLevel="0" collapsed="false">
      <c r="A11" s="0" t="n">
        <v>7010</v>
      </c>
      <c r="B11" s="0" t="s">
        <v>24</v>
      </c>
      <c r="J11" s="0" t="s">
        <v>151</v>
      </c>
    </row>
    <row r="12" customFormat="false" ht="15" hidden="false" customHeight="false" outlineLevel="0" collapsed="false">
      <c r="A12" s="0" t="n">
        <v>7011</v>
      </c>
      <c r="B12" s="0" t="s">
        <v>25</v>
      </c>
      <c r="C12" s="0" t="n">
        <f aca="false">1+1</f>
        <v>2</v>
      </c>
      <c r="D12" s="0" t="n">
        <f aca="false">1</f>
        <v>1</v>
      </c>
      <c r="E12" s="0" t="n">
        <v>2</v>
      </c>
      <c r="F12" s="0" t="n">
        <f aca="false">2</f>
        <v>2</v>
      </c>
      <c r="G12" s="0" t="n">
        <f aca="false">20+1</f>
        <v>21</v>
      </c>
      <c r="H12" s="0" t="n">
        <f aca="false">12</f>
        <v>12</v>
      </c>
      <c r="J12" s="0" t="s">
        <v>152</v>
      </c>
    </row>
    <row r="13" customFormat="false" ht="15" hidden="false" customHeight="false" outlineLevel="0" collapsed="false">
      <c r="A13" s="0" t="n">
        <v>7012</v>
      </c>
      <c r="B13" s="0" t="s">
        <v>26</v>
      </c>
      <c r="J13" s="0" t="s">
        <v>22</v>
      </c>
    </row>
    <row r="14" customFormat="false" ht="15" hidden="false" customHeight="false" outlineLevel="0" collapsed="false">
      <c r="A14" s="0" t="n">
        <v>7013</v>
      </c>
      <c r="B14" s="0" t="s">
        <v>27</v>
      </c>
      <c r="C14" s="0" t="n">
        <f aca="false">1</f>
        <v>1</v>
      </c>
      <c r="F14" s="0" t="n">
        <f aca="false">1</f>
        <v>1</v>
      </c>
    </row>
    <row r="15" customFormat="false" ht="15" hidden="false" customHeight="false" outlineLevel="0" collapsed="false">
      <c r="A15" s="0" t="n">
        <v>7014</v>
      </c>
      <c r="B15" s="0" t="s">
        <v>28</v>
      </c>
    </row>
    <row r="16" customFormat="false" ht="15" hidden="false" customHeight="false" outlineLevel="0" collapsed="false">
      <c r="A16" s="0" t="n">
        <v>7015</v>
      </c>
      <c r="B16" s="0" t="s">
        <v>29</v>
      </c>
      <c r="C16" s="0" t="n">
        <f aca="false">1+1</f>
        <v>2</v>
      </c>
      <c r="G16" s="0" t="n">
        <f aca="false">1+1</f>
        <v>2</v>
      </c>
      <c r="H16" s="0" t="n">
        <f aca="false">1+2</f>
        <v>3</v>
      </c>
      <c r="J16" s="1" t="s">
        <v>143</v>
      </c>
    </row>
    <row r="17" customFormat="false" ht="15" hidden="false" customHeight="false" outlineLevel="0" collapsed="false">
      <c r="A17" s="0" t="n">
        <v>7016</v>
      </c>
      <c r="B17" s="0" t="s">
        <v>30</v>
      </c>
      <c r="J17" s="4" t="s">
        <v>25</v>
      </c>
    </row>
    <row r="18" customFormat="false" ht="15" hidden="false" customHeight="false" outlineLevel="0" collapsed="false">
      <c r="A18" s="0" t="n">
        <v>7017</v>
      </c>
      <c r="B18" s="0" t="s">
        <v>31</v>
      </c>
      <c r="J18" s="0" t="s">
        <v>29</v>
      </c>
    </row>
    <row r="19" customFormat="false" ht="15" hidden="false" customHeight="false" outlineLevel="0" collapsed="false">
      <c r="A19" s="0" t="n">
        <v>7018</v>
      </c>
      <c r="B19" s="0" t="s">
        <v>32</v>
      </c>
      <c r="J19" s="0" t="s">
        <v>40</v>
      </c>
    </row>
    <row r="20" customFormat="false" ht="15" hidden="false" customHeight="false" outlineLevel="0" collapsed="false">
      <c r="A20" s="0" t="n">
        <v>7019</v>
      </c>
      <c r="B20" s="0" t="s">
        <v>33</v>
      </c>
      <c r="J20" s="0" t="s">
        <v>45</v>
      </c>
    </row>
    <row r="21" customFormat="false" ht="15" hidden="false" customHeight="false" outlineLevel="0" collapsed="false">
      <c r="A21" s="0" t="n">
        <v>7020</v>
      </c>
      <c r="B21" s="0" t="s">
        <v>34</v>
      </c>
      <c r="J21" s="0" t="s">
        <v>47</v>
      </c>
    </row>
    <row r="22" customFormat="false" ht="15" hidden="false" customHeight="false" outlineLevel="0" collapsed="false">
      <c r="A22" s="0" t="n">
        <v>7021</v>
      </c>
      <c r="B22" s="0" t="s">
        <v>35</v>
      </c>
      <c r="J22" s="0" t="s">
        <v>50</v>
      </c>
    </row>
    <row r="23" customFormat="false" ht="15" hidden="false" customHeight="false" outlineLevel="0" collapsed="false">
      <c r="A23" s="0" t="n">
        <v>7022</v>
      </c>
      <c r="B23" s="0" t="s">
        <v>36</v>
      </c>
      <c r="C23" s="0" t="n">
        <f aca="false">1</f>
        <v>1</v>
      </c>
      <c r="F23" s="0" t="n">
        <f aca="false">1</f>
        <v>1</v>
      </c>
      <c r="J23" s="0" t="s">
        <v>54</v>
      </c>
    </row>
    <row r="24" customFormat="false" ht="15" hidden="false" customHeight="false" outlineLevel="0" collapsed="false">
      <c r="A24" s="0" t="n">
        <v>7023</v>
      </c>
      <c r="B24" s="0" t="s">
        <v>37</v>
      </c>
      <c r="J24" s="0" t="s">
        <v>62</v>
      </c>
    </row>
    <row r="25" customFormat="false" ht="15" hidden="false" customHeight="false" outlineLevel="0" collapsed="false">
      <c r="A25" s="0" t="n">
        <v>7024</v>
      </c>
      <c r="B25" s="0" t="s">
        <v>38</v>
      </c>
      <c r="C25" s="0" t="n">
        <f aca="false">1</f>
        <v>1</v>
      </c>
      <c r="H25" s="0" t="n">
        <f aca="false">1</f>
        <v>1</v>
      </c>
      <c r="J25" s="0" t="s">
        <v>68</v>
      </c>
    </row>
    <row r="26" customFormat="false" ht="15" hidden="false" customHeight="false" outlineLevel="0" collapsed="false">
      <c r="A26" s="0" t="n">
        <v>7025</v>
      </c>
      <c r="B26" s="0" t="s">
        <v>39</v>
      </c>
    </row>
    <row r="27" customFormat="false" ht="15" hidden="false" customHeight="false" outlineLevel="0" collapsed="false">
      <c r="A27" s="0" t="n">
        <v>7026</v>
      </c>
      <c r="B27" s="0" t="s">
        <v>40</v>
      </c>
      <c r="C27" s="0" t="n">
        <f aca="false">1+1</f>
        <v>2</v>
      </c>
      <c r="G27" s="0" t="n">
        <f aca="false">23</f>
        <v>23</v>
      </c>
      <c r="H27" s="0" t="n">
        <f aca="false">4+4</f>
        <v>8</v>
      </c>
    </row>
    <row r="28" customFormat="false" ht="15" hidden="false" customHeight="false" outlineLevel="0" collapsed="false">
      <c r="A28" s="0" t="n">
        <v>7027</v>
      </c>
      <c r="B28" s="0" t="s">
        <v>41</v>
      </c>
      <c r="C28" s="0" t="n">
        <f aca="false">1</f>
        <v>1</v>
      </c>
      <c r="G28" s="0" t="n">
        <f aca="false">1</f>
        <v>1</v>
      </c>
      <c r="H28" s="0" t="n">
        <f aca="false">1</f>
        <v>1</v>
      </c>
    </row>
    <row r="29" customFormat="false" ht="15" hidden="false" customHeight="false" outlineLevel="0" collapsed="false">
      <c r="A29" s="0" t="n">
        <v>7028</v>
      </c>
      <c r="B29" s="0" t="s">
        <v>42</v>
      </c>
    </row>
    <row r="30" customFormat="false" ht="15" hidden="false" customHeight="false" outlineLevel="0" collapsed="false">
      <c r="A30" s="0" t="n">
        <v>7029</v>
      </c>
      <c r="B30" s="0" t="s">
        <v>43</v>
      </c>
      <c r="C30" s="0" t="n">
        <f aca="false">1</f>
        <v>1</v>
      </c>
      <c r="G30" s="0" t="n">
        <f aca="false">1</f>
        <v>1</v>
      </c>
    </row>
    <row r="31" customFormat="false" ht="15" hidden="false" customHeight="false" outlineLevel="0" collapsed="false">
      <c r="A31" s="0" t="n">
        <v>7030</v>
      </c>
      <c r="B31" s="0" t="s">
        <v>44</v>
      </c>
    </row>
    <row r="32" customFormat="false" ht="15" hidden="false" customHeight="false" outlineLevel="0" collapsed="false">
      <c r="A32" s="0" t="n">
        <v>7031</v>
      </c>
      <c r="B32" s="0" t="s">
        <v>45</v>
      </c>
      <c r="C32" s="0" t="n">
        <f aca="false">1+1</f>
        <v>2</v>
      </c>
      <c r="G32" s="0" t="n">
        <f aca="false">2+1</f>
        <v>3</v>
      </c>
      <c r="H32" s="0" t="n">
        <f aca="false">2+2</f>
        <v>4</v>
      </c>
    </row>
    <row r="33" customFormat="false" ht="15" hidden="false" customHeight="false" outlineLevel="0" collapsed="false">
      <c r="A33" s="0" t="n">
        <v>7032</v>
      </c>
      <c r="B33" s="0" t="s">
        <v>46</v>
      </c>
      <c r="C33" s="0" t="n">
        <f aca="false">1</f>
        <v>1</v>
      </c>
      <c r="G33" s="0" t="n">
        <f aca="false">6</f>
        <v>6</v>
      </c>
      <c r="H33" s="0" t="n">
        <f aca="false">1</f>
        <v>1</v>
      </c>
    </row>
    <row r="34" customFormat="false" ht="15" hidden="false" customHeight="false" outlineLevel="0" collapsed="false">
      <c r="A34" s="0" t="n">
        <v>7033</v>
      </c>
      <c r="B34" s="0" t="s">
        <v>47</v>
      </c>
      <c r="C34" s="0" t="n">
        <f aca="false">1+1</f>
        <v>2</v>
      </c>
      <c r="F34" s="0" t="n">
        <f aca="false">1</f>
        <v>1</v>
      </c>
      <c r="G34" s="0" t="n">
        <f aca="false">12+1</f>
        <v>13</v>
      </c>
      <c r="H34" s="0" t="n">
        <f aca="false">2+2</f>
        <v>4</v>
      </c>
    </row>
    <row r="35" customFormat="false" ht="15" hidden="false" customHeight="false" outlineLevel="0" collapsed="false">
      <c r="A35" s="0" t="n">
        <v>7034</v>
      </c>
      <c r="B35" s="0" t="s">
        <v>48</v>
      </c>
    </row>
    <row r="36" customFormat="false" ht="15" hidden="false" customHeight="false" outlineLevel="0" collapsed="false">
      <c r="A36" s="0" t="n">
        <v>7035</v>
      </c>
      <c r="B36" s="0" t="s">
        <v>49</v>
      </c>
    </row>
    <row r="37" customFormat="false" ht="15" hidden="false" customHeight="false" outlineLevel="0" collapsed="false">
      <c r="A37" s="0" t="n">
        <v>7036</v>
      </c>
      <c r="B37" s="0" t="s">
        <v>50</v>
      </c>
      <c r="C37" s="0" t="n">
        <f aca="false">1+1</f>
        <v>2</v>
      </c>
      <c r="G37" s="0" t="n">
        <f aca="false">1</f>
        <v>1</v>
      </c>
      <c r="H37" s="0" t="n">
        <f aca="false">2+2</f>
        <v>4</v>
      </c>
    </row>
    <row r="38" customFormat="false" ht="15" hidden="false" customHeight="false" outlineLevel="0" collapsed="false">
      <c r="A38" s="0" t="n">
        <v>7037</v>
      </c>
      <c r="B38" s="0" t="s">
        <v>51</v>
      </c>
    </row>
    <row r="39" customFormat="false" ht="15" hidden="false" customHeight="false" outlineLevel="0" collapsed="false">
      <c r="A39" s="0" t="n">
        <v>7038</v>
      </c>
      <c r="B39" s="0" t="s">
        <v>52</v>
      </c>
      <c r="C39" s="0" t="n">
        <f aca="false">1</f>
        <v>1</v>
      </c>
      <c r="G39" s="0" t="n">
        <f aca="false">1</f>
        <v>1</v>
      </c>
    </row>
    <row r="40" customFormat="false" ht="15" hidden="false" customHeight="false" outlineLevel="0" collapsed="false">
      <c r="A40" s="0" t="n">
        <v>7039</v>
      </c>
      <c r="B40" s="0" t="s">
        <v>53</v>
      </c>
      <c r="C40" s="0" t="n">
        <f aca="false">1</f>
        <v>1</v>
      </c>
      <c r="G40" s="0" t="n">
        <f aca="false">1</f>
        <v>1</v>
      </c>
      <c r="H40" s="0" t="n">
        <f aca="false">1</f>
        <v>1</v>
      </c>
    </row>
    <row r="41" customFormat="false" ht="15" hidden="false" customHeight="false" outlineLevel="0" collapsed="false">
      <c r="A41" s="0" t="n">
        <v>7040</v>
      </c>
      <c r="B41" s="0" t="s">
        <v>54</v>
      </c>
      <c r="C41" s="0" t="n">
        <f aca="false">1+1</f>
        <v>2</v>
      </c>
      <c r="D41" s="0" t="n">
        <f aca="false">1</f>
        <v>1</v>
      </c>
      <c r="E41" s="0" t="n">
        <f aca="false">4+1</f>
        <v>5</v>
      </c>
      <c r="F41" s="0" t="n">
        <f aca="false">20+4</f>
        <v>24</v>
      </c>
      <c r="G41" s="0" t="n">
        <f aca="false">100+15</f>
        <v>115</v>
      </c>
      <c r="H41" s="0" t="n">
        <f aca="false">53+12</f>
        <v>65</v>
      </c>
    </row>
    <row r="42" customFormat="false" ht="15" hidden="false" customHeight="false" outlineLevel="0" collapsed="false">
      <c r="A42" s="0" t="n">
        <v>7041</v>
      </c>
      <c r="B42" s="0" t="s">
        <v>55</v>
      </c>
    </row>
    <row r="43" customFormat="false" ht="15" hidden="false" customHeight="false" outlineLevel="0" collapsed="false">
      <c r="A43" s="0" t="n">
        <v>7042</v>
      </c>
      <c r="B43" s="0" t="s">
        <v>56</v>
      </c>
      <c r="C43" s="0" t="n">
        <f aca="false">1</f>
        <v>1</v>
      </c>
      <c r="H43" s="0" t="n">
        <f aca="false">1</f>
        <v>1</v>
      </c>
    </row>
    <row r="44" customFormat="false" ht="15" hidden="false" customHeight="false" outlineLevel="0" collapsed="false">
      <c r="A44" s="0" t="n">
        <v>7043</v>
      </c>
      <c r="B44" s="0" t="s">
        <v>57</v>
      </c>
    </row>
    <row r="45" customFormat="false" ht="15" hidden="false" customHeight="false" outlineLevel="0" collapsed="false">
      <c r="A45" s="0" t="n">
        <v>7044</v>
      </c>
      <c r="B45" s="0" t="s">
        <v>58</v>
      </c>
      <c r="C45" s="0" t="n">
        <f aca="false">1</f>
        <v>1</v>
      </c>
      <c r="G45" s="0" t="n">
        <f aca="false">4</f>
        <v>4</v>
      </c>
      <c r="H45" s="0" t="n">
        <f aca="false">2</f>
        <v>2</v>
      </c>
    </row>
    <row r="46" customFormat="false" ht="15" hidden="false" customHeight="false" outlineLevel="0" collapsed="false">
      <c r="A46" s="0" t="n">
        <v>7045</v>
      </c>
      <c r="B46" s="0" t="s">
        <v>59</v>
      </c>
    </row>
    <row r="47" customFormat="false" ht="15" hidden="false" customHeight="false" outlineLevel="0" collapsed="false">
      <c r="A47" s="0" t="n">
        <v>7046</v>
      </c>
      <c r="B47" s="0" t="s">
        <v>60</v>
      </c>
      <c r="C47" s="0" t="n">
        <f aca="false">1</f>
        <v>1</v>
      </c>
      <c r="H47" s="0" t="n">
        <f aca="false">1</f>
        <v>1</v>
      </c>
    </row>
    <row r="48" customFormat="false" ht="15" hidden="false" customHeight="false" outlineLevel="0" collapsed="false">
      <c r="A48" s="0" t="n">
        <v>7047</v>
      </c>
      <c r="B48" s="0" t="s">
        <v>61</v>
      </c>
    </row>
    <row r="49" customFormat="false" ht="15" hidden="false" customHeight="false" outlineLevel="0" collapsed="false">
      <c r="A49" s="0" t="n">
        <v>7048</v>
      </c>
      <c r="B49" s="0" t="s">
        <v>62</v>
      </c>
      <c r="C49" s="0" t="n">
        <f aca="false">1+1</f>
        <v>2</v>
      </c>
      <c r="G49" s="0" t="n">
        <f aca="false">3+3</f>
        <v>6</v>
      </c>
      <c r="H49" s="0" t="n">
        <f aca="false">1+3</f>
        <v>4</v>
      </c>
    </row>
    <row r="50" customFormat="false" ht="15" hidden="false" customHeight="false" outlineLevel="0" collapsed="false">
      <c r="A50" s="0" t="n">
        <v>7049</v>
      </c>
      <c r="B50" s="0" t="s">
        <v>63</v>
      </c>
    </row>
    <row r="51" customFormat="false" ht="15" hidden="false" customHeight="false" outlineLevel="0" collapsed="false">
      <c r="A51" s="0" t="n">
        <v>7050</v>
      </c>
      <c r="B51" s="0" t="s">
        <v>64</v>
      </c>
    </row>
    <row r="52" customFormat="false" ht="15" hidden="false" customHeight="false" outlineLevel="0" collapsed="false">
      <c r="A52" s="0" t="n">
        <v>7051</v>
      </c>
      <c r="B52" s="0" t="s">
        <v>65</v>
      </c>
    </row>
    <row r="53" customFormat="false" ht="15" hidden="false" customHeight="false" outlineLevel="0" collapsed="false">
      <c r="A53" s="0" t="n">
        <v>7052</v>
      </c>
      <c r="B53" s="0" t="s">
        <v>66</v>
      </c>
      <c r="C53" s="0" t="n">
        <f aca="false">1</f>
        <v>1</v>
      </c>
      <c r="F53" s="0" t="n">
        <f aca="false">1</f>
        <v>1</v>
      </c>
      <c r="G53" s="0" t="n">
        <f aca="false">11</f>
        <v>11</v>
      </c>
    </row>
    <row r="54" customFormat="false" ht="15" hidden="false" customHeight="false" outlineLevel="0" collapsed="false">
      <c r="A54" s="0" t="n">
        <v>7053</v>
      </c>
      <c r="B54" s="0" t="s">
        <v>67</v>
      </c>
    </row>
    <row r="55" customFormat="false" ht="15" hidden="false" customHeight="false" outlineLevel="0" collapsed="false">
      <c r="A55" s="0" t="n">
        <v>7054</v>
      </c>
      <c r="B55" s="0" t="s">
        <v>68</v>
      </c>
      <c r="C55" s="0" t="n">
        <f aca="false">1+1</f>
        <v>2</v>
      </c>
      <c r="F55" s="0" t="n">
        <f aca="false">2</f>
        <v>2</v>
      </c>
      <c r="G55" s="0" t="n">
        <f aca="false">4+16</f>
        <v>20</v>
      </c>
      <c r="H55" s="0" t="n">
        <f aca="false">3</f>
        <v>3</v>
      </c>
    </row>
    <row r="56" customFormat="false" ht="15" hidden="false" customHeight="false" outlineLevel="0" collapsed="false">
      <c r="A56" s="0" t="n">
        <v>7055</v>
      </c>
      <c r="B56" s="0" t="s">
        <v>69</v>
      </c>
      <c r="C56" s="0" t="n">
        <f aca="false">1</f>
        <v>1</v>
      </c>
      <c r="G56" s="0" t="n">
        <f aca="false">2</f>
        <v>2</v>
      </c>
    </row>
    <row r="57" customFormat="false" ht="15" hidden="false" customHeight="false" outlineLevel="0" collapsed="false">
      <c r="A57" s="0" t="n">
        <v>7056</v>
      </c>
      <c r="B57" s="0" t="s">
        <v>70</v>
      </c>
      <c r="C57" s="0" t="n">
        <f aca="false">1</f>
        <v>1</v>
      </c>
      <c r="H57" s="0" t="n">
        <f aca="false">1</f>
        <v>1</v>
      </c>
    </row>
    <row r="58" customFormat="false" ht="15" hidden="false" customHeight="false" outlineLevel="0" collapsed="false">
      <c r="A58" s="0" t="n">
        <v>7057</v>
      </c>
      <c r="B58" s="0" t="s">
        <v>71</v>
      </c>
    </row>
    <row r="59" customFormat="false" ht="15" hidden="false" customHeight="false" outlineLevel="0" collapsed="false">
      <c r="A59" s="0" t="n">
        <v>7058</v>
      </c>
      <c r="B59" s="0" t="s">
        <v>72</v>
      </c>
    </row>
    <row r="60" customFormat="false" ht="15" hidden="false" customHeight="false" outlineLevel="0" collapsed="false">
      <c r="A60" s="0" t="n">
        <v>7059</v>
      </c>
      <c r="B60" s="0" t="s">
        <v>73</v>
      </c>
    </row>
    <row r="61" customFormat="false" ht="15" hidden="false" customHeight="false" outlineLevel="0" collapsed="false">
      <c r="A61" s="0" t="n">
        <v>7060</v>
      </c>
      <c r="B61" s="0" t="s">
        <v>74</v>
      </c>
      <c r="C61" s="0" t="n">
        <f aca="false">1</f>
        <v>1</v>
      </c>
      <c r="G61" s="0" t="n">
        <f aca="false">1</f>
        <v>1</v>
      </c>
      <c r="H61" s="0" t="n">
        <f aca="false">1</f>
        <v>1</v>
      </c>
    </row>
    <row r="62" customFormat="false" ht="15" hidden="false" customHeight="false" outlineLevel="0" collapsed="false">
      <c r="A62" s="0" t="n">
        <v>7061</v>
      </c>
      <c r="B62" s="0" t="s">
        <v>75</v>
      </c>
    </row>
    <row r="63" customFormat="false" ht="15" hidden="false" customHeight="false" outlineLevel="0" collapsed="false">
      <c r="A63" s="0" t="n">
        <v>7062</v>
      </c>
      <c r="B63" s="0" t="s">
        <v>76</v>
      </c>
    </row>
    <row r="64" customFormat="false" ht="15" hidden="false" customHeight="false" outlineLevel="0" collapsed="false">
      <c r="A64" s="0" t="n">
        <v>7063</v>
      </c>
      <c r="B64" s="0" t="s">
        <v>77</v>
      </c>
    </row>
    <row r="65" customFormat="false" ht="15" hidden="false" customHeight="false" outlineLevel="0" collapsed="false">
      <c r="A65" s="0" t="n">
        <v>7064</v>
      </c>
      <c r="B65" s="0" t="s">
        <v>78</v>
      </c>
      <c r="C65" s="0" t="n">
        <f aca="false">1</f>
        <v>1</v>
      </c>
      <c r="G65" s="0" t="n">
        <f aca="false">6</f>
        <v>6</v>
      </c>
    </row>
    <row r="66" customFormat="false" ht="15" hidden="false" customHeight="false" outlineLevel="0" collapsed="false">
      <c r="A66" s="0" t="n">
        <v>7065</v>
      </c>
      <c r="B66" s="0" t="s">
        <v>79</v>
      </c>
      <c r="C66" s="0" t="n">
        <f aca="false">1</f>
        <v>1</v>
      </c>
      <c r="H66" s="0" t="n">
        <f aca="false">1</f>
        <v>1</v>
      </c>
    </row>
    <row r="67" customFormat="false" ht="15" hidden="false" customHeight="false" outlineLevel="0" collapsed="false">
      <c r="A67" s="0" t="n">
        <v>7901</v>
      </c>
      <c r="B67" s="0" t="s">
        <v>80</v>
      </c>
    </row>
    <row r="68" customFormat="false" ht="15" hidden="false" customHeight="false" outlineLevel="0" collapsed="false">
      <c r="A68" s="0" t="n">
        <v>7902</v>
      </c>
      <c r="B68" s="0" t="s">
        <v>81</v>
      </c>
    </row>
    <row r="69" customFormat="false" ht="15" hidden="false" customHeight="false" outlineLevel="0" collapsed="false">
      <c r="B69" s="0" t="n">
        <v>67</v>
      </c>
      <c r="C69" s="0" t="n">
        <f aca="false">SUM(C2:C68)</f>
        <v>39</v>
      </c>
      <c r="D69" s="0" t="n">
        <f aca="false">SUM(D2:D68)</f>
        <v>3</v>
      </c>
      <c r="E69" s="0" t="n">
        <f aca="false">SUM(E2:E68)</f>
        <v>7</v>
      </c>
      <c r="F69" s="0" t="n">
        <f aca="false">SUM(F2:F68)</f>
        <v>34</v>
      </c>
      <c r="G69" s="0" t="n">
        <f aca="false">SUM(G2:G68)</f>
        <v>249</v>
      </c>
      <c r="H69" s="0" t="n">
        <f aca="false">SUM(H2:H68)</f>
        <v>124</v>
      </c>
    </row>
    <row r="70" customFormat="false" ht="15" hidden="false" customHeight="false" outlineLevel="0" collapsed="false">
      <c r="B70" s="0" t="n">
        <f aca="false">B69-C70</f>
        <v>37</v>
      </c>
      <c r="C70" s="0" t="n">
        <f aca="false">COUNT(C2:C68)</f>
        <v>30</v>
      </c>
    </row>
    <row r="71" customFormat="false" ht="15" hidden="false" customHeight="false" outlineLevel="0" collapsed="false">
      <c r="B71" s="0" t="s">
        <v>153</v>
      </c>
      <c r="C71" s="0" t="s">
        <v>154</v>
      </c>
    </row>
  </sheetData>
  <conditionalFormatting sqref="B12">
    <cfRule type="cellIs" priority="2" operator="equal" aboveAverage="0" equalAverage="0" bottom="0" percent="0" rank="0" text="" dxfId="3">
      <formula>2</formula>
    </cfRule>
  </conditionalFormatting>
  <conditionalFormatting sqref="C2:C68">
    <cfRule type="cellIs" priority="3" operator="equal" aboveAverage="0" equalAverage="0" bottom="0" percent="0" rank="0" text="" dxfId="4">
      <formula>2</formula>
    </cfRule>
  </conditionalFormatting>
  <conditionalFormatting sqref="J17">
    <cfRule type="cellIs" priority="4" operator="equal" aboveAverage="0" equalAverage="0" bottom="0" percent="0" rank="0" text="" dxfId="5">
      <formula>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390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2006-09-12T12:46:56Z</dcterms:created>
  <dc:creator/>
  <dc:description/>
  <dc:language>ca-ES</dc:language>
  <cp:lastModifiedBy>DG Emergències </cp:lastModifiedBy>
  <dcterms:modified xsi:type="dcterms:W3CDTF">2024-01-18T13:27:54Z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