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olors3.xml" ContentType="application/vnd.ms-office.chartcolorstyle+xml"/>
  <Override PartName="/xl/charts/style3.xml" ContentType="application/vnd.ms-office.chartstyle+xml"/>
  <Override PartName="/xl/charts/chart4.xml" ContentType="application/vnd.openxmlformats-officedocument.drawingml.chart+xml"/>
  <Override PartName="/xl/worksheets/sheet1.xml" ContentType="application/vnd.openxmlformats-officedocument.spreadsheetml.workshee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charts/style2.xml" ContentType="application/vnd.ms-office.chartstyle+xml"/>
  <Override PartName="/xl/charts/chart3.xml" ContentType="application/vnd.openxmlformats-officedocument.drawingml.chart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105190\Downloads\"/>
    </mc:Choice>
  </mc:AlternateContent>
  <bookViews>
    <workbookView xWindow="0" yWindow="0" windowWidth="21570" windowHeight="7965" activeTab="1"/>
  </bookViews>
  <sheets>
    <sheet name="catalan" sheetId="1" r:id="rId1"/>
    <sheet name="castellano" sheetId="5" r:id="rId2"/>
    <sheet name="Hoja3" sheetId="3" r:id="rId3"/>
  </sheets>
  <definedNames>
    <definedName name="_xlnm._FilterDatabase" localSheetId="1" hidden="1">castellano!$A$2:$A$30</definedName>
    <definedName name="_xlnm._FilterDatabase" localSheetId="0" hidden="1">catalan!$A$2:$A$30</definedName>
  </definedNames>
  <calcPr calcId="162913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" i="5" l="1"/>
  <c r="C10" i="5"/>
  <c r="D10" i="5"/>
  <c r="E10" i="5"/>
  <c r="F10" i="5"/>
  <c r="G10" i="5"/>
  <c r="H10" i="5"/>
  <c r="I10" i="5"/>
  <c r="J10" i="5"/>
  <c r="B10" i="5"/>
  <c r="B10" i="1"/>
  <c r="C10" i="1"/>
  <c r="D10" i="1"/>
  <c r="E10" i="1"/>
  <c r="F10" i="1"/>
  <c r="G10" i="1"/>
  <c r="H10" i="1"/>
  <c r="I10" i="1"/>
  <c r="J10" i="1"/>
  <c r="O10" i="1"/>
  <c r="N10" i="1"/>
  <c r="M10" i="1"/>
  <c r="L10" i="1"/>
  <c r="O10" i="5" l="1"/>
  <c r="V21" i="1"/>
  <c r="V22" i="1"/>
  <c r="V23" i="1"/>
  <c r="V20" i="1"/>
  <c r="U24" i="1"/>
  <c r="T24" i="1"/>
  <c r="V24" i="1" l="1"/>
  <c r="N10" i="5"/>
  <c r="M10" i="5"/>
  <c r="K10" i="1"/>
  <c r="K10" i="5"/>
</calcChain>
</file>

<file path=xl/sharedStrings.xml><?xml version="1.0" encoding="utf-8"?>
<sst xmlns="http://schemas.openxmlformats.org/spreadsheetml/2006/main" count="29" uniqueCount="22">
  <si>
    <t>Boví</t>
  </si>
  <si>
    <t>Petits remugants</t>
  </si>
  <si>
    <t>Porquí</t>
  </si>
  <si>
    <t>Equí</t>
  </si>
  <si>
    <t>Aus</t>
  </si>
  <si>
    <t>Conills</t>
  </si>
  <si>
    <t>Estruços</t>
  </si>
  <si>
    <t>Cérvols</t>
  </si>
  <si>
    <t>Nre. d'aus</t>
  </si>
  <si>
    <t>Nº animales</t>
  </si>
  <si>
    <t>Bovinos</t>
  </si>
  <si>
    <t>Pequeños rumiantes</t>
  </si>
  <si>
    <t>Porcino</t>
  </si>
  <si>
    <t>Equino</t>
  </si>
  <si>
    <t>Aves</t>
  </si>
  <si>
    <t>Conejos</t>
  </si>
  <si>
    <t>Avestruces</t>
  </si>
  <si>
    <t>Ciervos</t>
  </si>
  <si>
    <t>Total</t>
  </si>
  <si>
    <t>% descens</t>
  </si>
  <si>
    <t>Espècies/anys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</si>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</sst>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Noto Sans"/>
      <family val="2"/>
    </font>
    <font>
      <sz val="11"/>
      <color theme="1"/>
      <name val="Noto Sans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3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 wrapText="1"/>
    </xf>
    <xf numFmtId="3" fontId="0" fillId="0" borderId="1" xfId="0" applyNumberFormat="1" applyBorder="1"/>
    <xf numFmtId="0" fontId="1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1" fillId="0" borderId="10" xfId="0" applyFont="1" applyBorder="1" applyAlignment="1">
      <alignment horizontal="center"/>
    </xf>
    <xf numFmtId="9" fontId="0" fillId="0" borderId="1" xfId="1" applyFont="1" applyBorder="1"/>
    <xf numFmtId="0" fontId="1" fillId="0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0" fontId="3" fillId="3" borderId="1" xfId="0" applyFont="1" applyFill="1" applyBorder="1"/>
    <xf numFmtId="3" fontId="4" fillId="2" borderId="1" xfId="0" applyNumberFormat="1" applyFont="1" applyFill="1" applyBorder="1" applyAlignment="1">
      <alignment horizontal="center"/>
    </xf>
    <xf numFmtId="3" fontId="4" fillId="2" borderId="1" xfId="0" applyNumberFormat="1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3" fontId="4" fillId="2" borderId="1" xfId="0" applyNumberFormat="1" applyFont="1" applyFill="1" applyBorder="1"/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/>
    <xf numFmtId="0" fontId="3" fillId="4" borderId="1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wrapText="1"/>
    </xf>
    <xf numFmtId="0" fontId="3" fillId="4" borderId="3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3" fillId="4" borderId="1" xfId="0" applyFont="1" applyFill="1" applyBorder="1"/>
    <xf numFmtId="0" fontId="3" fillId="4" borderId="6" xfId="0" applyFont="1" applyFill="1" applyBorder="1"/>
    <xf numFmtId="0" fontId="3" fillId="4" borderId="4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3" fontId="4" fillId="2" borderId="6" xfId="0" applyNumberFormat="1" applyFont="1" applyFill="1" applyBorder="1" applyAlignment="1">
      <alignment horizontal="center"/>
    </xf>
    <xf numFmtId="3" fontId="4" fillId="2" borderId="6" xfId="0" applyNumberFormat="1" applyFont="1" applyFill="1" applyBorder="1"/>
    <xf numFmtId="0" fontId="4" fillId="2" borderId="6" xfId="0" applyFont="1" applyFill="1" applyBorder="1"/>
    <xf numFmtId="0" fontId="4" fillId="2" borderId="8" xfId="0" applyFont="1" applyFill="1" applyBorder="1" applyAlignment="1">
      <alignment horizontal="center"/>
    </xf>
    <xf numFmtId="3" fontId="4" fillId="2" borderId="8" xfId="0" applyNumberFormat="1" applyFont="1" applyFill="1" applyBorder="1" applyAlignment="1">
      <alignment horizontal="center"/>
    </xf>
    <xf numFmtId="3" fontId="4" fillId="2" borderId="9" xfId="0" applyNumberFormat="1" applyFont="1" applyFill="1" applyBorder="1" applyAlignment="1">
      <alignment horizontal="center"/>
    </xf>
    <xf numFmtId="3" fontId="4" fillId="2" borderId="8" xfId="0" applyNumberFormat="1" applyFont="1" applyFill="1" applyBorder="1"/>
    <xf numFmtId="0" fontId="4" fillId="2" borderId="8" xfId="0" applyFont="1" applyFill="1" applyBorder="1"/>
    <xf numFmtId="0" fontId="4" fillId="2" borderId="9" xfId="0" applyFont="1" applyFill="1" applyBorder="1"/>
    <xf numFmtId="0" fontId="4" fillId="2" borderId="6" xfId="0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catalan!$A$67</c:f>
              <c:strCache>
                <c:ptCount val="1"/>
                <c:pt idx="0">
                  <c:v>Nre. d'aus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catalan!$B$66:$O$66</c:f>
              <c:numCache>
                <c:formatCode>General</c:formatCode>
                <c:ptCount val="1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</c:numCache>
            </c:numRef>
          </c:cat>
          <c:val>
            <c:numRef>
              <c:f>catalan!$B$67:$O$67</c:f>
              <c:numCache>
                <c:formatCode>#,##0</c:formatCode>
                <c:ptCount val="14"/>
                <c:pt idx="0">
                  <c:v>2491935</c:v>
                </c:pt>
                <c:pt idx="1">
                  <c:v>2327752</c:v>
                </c:pt>
                <c:pt idx="2">
                  <c:v>1723124</c:v>
                </c:pt>
                <c:pt idx="3">
                  <c:v>639953</c:v>
                </c:pt>
                <c:pt idx="4">
                  <c:v>142776</c:v>
                </c:pt>
                <c:pt idx="5">
                  <c:v>133522</c:v>
                </c:pt>
                <c:pt idx="6" formatCode="General">
                  <c:v>145410</c:v>
                </c:pt>
                <c:pt idx="7" formatCode="General">
                  <c:v>112665</c:v>
                </c:pt>
                <c:pt idx="8" formatCode="General">
                  <c:v>83571</c:v>
                </c:pt>
                <c:pt idx="9" formatCode="General">
                  <c:v>124677</c:v>
                </c:pt>
                <c:pt idx="10" formatCode="General">
                  <c:v>126349</c:v>
                </c:pt>
                <c:pt idx="11" formatCode="General">
                  <c:v>124860</c:v>
                </c:pt>
                <c:pt idx="12" formatCode="General">
                  <c:v>129407</c:v>
                </c:pt>
                <c:pt idx="13" formatCode="General">
                  <c:v>93549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E2-4794-AC47-5487BD0EE9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90471247"/>
        <c:axId val="490471663"/>
      </c:barChart>
      <c:catAx>
        <c:axId val="49047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90471663"/>
        <c:crosses val="autoZero"/>
        <c:auto val="1"/>
        <c:lblAlgn val="ctr"/>
        <c:lblOffset val="100"/>
        <c:noMultiLvlLbl val="0"/>
      </c:catAx>
      <c:valAx>
        <c:axId val="4904716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904712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Boví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catalan!$B$1:$O$1</c:f>
              <c:numCache>
                <c:formatCode>General</c:formatCode>
                <c:ptCount val="1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</c:numCache>
            </c:numRef>
          </c:cat>
          <c:val>
            <c:numRef>
              <c:f>catalan!$B$2:$O$2</c:f>
              <c:numCache>
                <c:formatCode>#,##0</c:formatCode>
                <c:ptCount val="14"/>
                <c:pt idx="0">
                  <c:v>10748</c:v>
                </c:pt>
                <c:pt idx="1">
                  <c:v>10412</c:v>
                </c:pt>
                <c:pt idx="2">
                  <c:v>9772</c:v>
                </c:pt>
                <c:pt idx="3" formatCode="General">
                  <c:v>9310</c:v>
                </c:pt>
                <c:pt idx="4">
                  <c:v>8943</c:v>
                </c:pt>
                <c:pt idx="5">
                  <c:v>9312</c:v>
                </c:pt>
                <c:pt idx="6">
                  <c:v>8245</c:v>
                </c:pt>
                <c:pt idx="7">
                  <c:v>7861</c:v>
                </c:pt>
                <c:pt idx="8">
                  <c:v>7680</c:v>
                </c:pt>
                <c:pt idx="9">
                  <c:v>8198</c:v>
                </c:pt>
                <c:pt idx="10">
                  <c:v>8024</c:v>
                </c:pt>
                <c:pt idx="11">
                  <c:v>7038</c:v>
                </c:pt>
                <c:pt idx="12">
                  <c:v>6491</c:v>
                </c:pt>
                <c:pt idx="13">
                  <c:v>4180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85-4F1D-B3A6-99BA5BDF2935}"/>
            </c:ext>
          </c:extLst>
        </c:ser>
        <c:ser>
          <c:idx val="1"/>
          <c:order val="1"/>
          <c:tx>
            <c:v>Petits remugants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catalan!$B$1:$O$1</c:f>
              <c:numCache>
                <c:formatCode>General</c:formatCode>
                <c:ptCount val="1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</c:numCache>
            </c:numRef>
          </c:cat>
          <c:val>
            <c:numRef>
              <c:f>catalan!$B$3:$O$3</c:f>
              <c:numCache>
                <c:formatCode>#,##0</c:formatCode>
                <c:ptCount val="14"/>
                <c:pt idx="0">
                  <c:v>174131</c:v>
                </c:pt>
                <c:pt idx="1">
                  <c:v>178022</c:v>
                </c:pt>
                <c:pt idx="2">
                  <c:v>169410</c:v>
                </c:pt>
                <c:pt idx="3" formatCode="General">
                  <c:v>172482</c:v>
                </c:pt>
                <c:pt idx="4">
                  <c:v>178414</c:v>
                </c:pt>
                <c:pt idx="5">
                  <c:v>166367</c:v>
                </c:pt>
                <c:pt idx="6">
                  <c:v>161280</c:v>
                </c:pt>
                <c:pt idx="7">
                  <c:v>153146</c:v>
                </c:pt>
                <c:pt idx="8">
                  <c:v>142450</c:v>
                </c:pt>
                <c:pt idx="9">
                  <c:v>140190</c:v>
                </c:pt>
                <c:pt idx="10">
                  <c:v>139199</c:v>
                </c:pt>
                <c:pt idx="11">
                  <c:v>134513</c:v>
                </c:pt>
                <c:pt idx="12">
                  <c:v>130089</c:v>
                </c:pt>
                <c:pt idx="13">
                  <c:v>97868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85-4F1D-B3A6-99BA5BDF2935}"/>
            </c:ext>
          </c:extLst>
        </c:ser>
        <c:ser>
          <c:idx val="2"/>
          <c:order val="2"/>
          <c:tx>
            <c:v>Porquí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catalan!$B$1:$O$1</c:f>
              <c:numCache>
                <c:formatCode>General</c:formatCode>
                <c:ptCount val="1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</c:numCache>
            </c:numRef>
          </c:cat>
          <c:val>
            <c:numRef>
              <c:f>catalan!$B$4:$O$4</c:f>
              <c:numCache>
                <c:formatCode>#,##0</c:formatCode>
                <c:ptCount val="14"/>
                <c:pt idx="0">
                  <c:v>136520</c:v>
                </c:pt>
                <c:pt idx="1">
                  <c:v>132553</c:v>
                </c:pt>
                <c:pt idx="2">
                  <c:v>138410</c:v>
                </c:pt>
                <c:pt idx="3" formatCode="General">
                  <c:v>138454</c:v>
                </c:pt>
                <c:pt idx="4">
                  <c:v>143136</c:v>
                </c:pt>
                <c:pt idx="5">
                  <c:v>136590</c:v>
                </c:pt>
                <c:pt idx="6">
                  <c:v>125573</c:v>
                </c:pt>
                <c:pt idx="7">
                  <c:v>118402</c:v>
                </c:pt>
                <c:pt idx="8">
                  <c:v>95157</c:v>
                </c:pt>
                <c:pt idx="9">
                  <c:v>102369</c:v>
                </c:pt>
                <c:pt idx="10">
                  <c:v>102367</c:v>
                </c:pt>
                <c:pt idx="11">
                  <c:v>88574</c:v>
                </c:pt>
                <c:pt idx="12">
                  <c:v>88162</c:v>
                </c:pt>
                <c:pt idx="13">
                  <c:v>77894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85-4F1D-B3A6-99BA5BDF29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7764511"/>
        <c:axId val="367770335"/>
      </c:lineChart>
      <c:catAx>
        <c:axId val="3677645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367770335"/>
        <c:crosses val="autoZero"/>
        <c:auto val="1"/>
        <c:lblAlgn val="ctr"/>
        <c:lblOffset val="100"/>
        <c:noMultiLvlLbl val="0"/>
      </c:catAx>
      <c:valAx>
        <c:axId val="367770335"/>
        <c:scaling>
          <c:orientation val="minMax"/>
          <c:max val="2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367764511"/>
        <c:crosses val="autoZero"/>
        <c:crossBetween val="between"/>
        <c:majorUnit val="40000"/>
      </c:valAx>
      <c:spPr>
        <a:solidFill>
          <a:schemeClr val="accent1">
            <a:lumMod val="20000"/>
            <a:lumOff val="80000"/>
          </a:schemeClr>
        </a:solidFill>
        <a:ln>
          <a:noFill/>
        </a:ln>
        <a:effectLst>
          <a:outerShdw blurRad="50800" dist="50800" dir="5400000" algn="ctr" rotWithShape="0">
            <a:schemeClr val="bg1"/>
          </a:outerShdw>
        </a:effectLst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pattFill prst="pct5">
      <a:fgClr>
        <a:schemeClr val="accent1">
          <a:lumMod val="20000"/>
          <a:lumOff val="80000"/>
        </a:schemeClr>
      </a:fgClr>
      <a:bgClr>
        <a:schemeClr val="bg1"/>
      </a:bgClr>
    </a:pattFill>
    <a:ln w="28575" cap="flat" cmpd="dbl" algn="ctr"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txPr>
        <a:bodyPr/>
        <a:lstStyle/>
        <a:p>
          <a:pPr>
            <a:defRPr sz="18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0.11936544430121267"/>
          <c:y val="0.16325021872265966"/>
          <c:w val="0.80638637903403465"/>
          <c:h val="0.751373286672499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castellano!$A$67</c:f>
              <c:strCache>
                <c:ptCount val="1"/>
                <c:pt idx="0">
                  <c:v>Aves</c:v>
                </c:pt>
              </c:strCache>
            </c:strRef>
          </c:tx>
          <c:invertIfNegative val="0"/>
          <c:cat>
            <c:numRef>
              <c:f>castellano!$C$66:$O$66</c:f>
              <c:numCache>
                <c:formatCode>General</c:formatCode>
                <c:ptCount val="1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</c:numCache>
            </c:numRef>
          </c:cat>
          <c:val>
            <c:numRef>
              <c:f>castellano!$C$67:$O$67</c:f>
              <c:numCache>
                <c:formatCode>#,##0</c:formatCode>
                <c:ptCount val="13"/>
                <c:pt idx="0">
                  <c:v>2327752</c:v>
                </c:pt>
                <c:pt idx="1">
                  <c:v>1723124</c:v>
                </c:pt>
                <c:pt idx="2">
                  <c:v>639953</c:v>
                </c:pt>
                <c:pt idx="3">
                  <c:v>142776</c:v>
                </c:pt>
                <c:pt idx="4">
                  <c:v>133522</c:v>
                </c:pt>
                <c:pt idx="5" formatCode="General">
                  <c:v>145410</c:v>
                </c:pt>
                <c:pt idx="6" formatCode="General">
                  <c:v>112665</c:v>
                </c:pt>
                <c:pt idx="7" formatCode="General">
                  <c:v>83571</c:v>
                </c:pt>
                <c:pt idx="8" formatCode="General">
                  <c:v>124677</c:v>
                </c:pt>
                <c:pt idx="9" formatCode="General">
                  <c:v>126349</c:v>
                </c:pt>
                <c:pt idx="10" formatCode="General">
                  <c:v>124677</c:v>
                </c:pt>
                <c:pt idx="11" formatCode="General">
                  <c:v>129407</c:v>
                </c:pt>
                <c:pt idx="12" formatCode="General">
                  <c:v>93549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DE-4FE6-9837-E1547D3876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2297599"/>
        <c:axId val="1"/>
      </c:barChart>
      <c:catAx>
        <c:axId val="1612297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ca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ca-ES"/>
          </a:p>
        </c:txPr>
        <c:crossAx val="1612297599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92799500852507222"/>
          <c:y val="0.52224013715748285"/>
          <c:w val="5.7911408446770112E-2"/>
          <c:h val="5.5557461399732215E-2"/>
        </c:manualLayout>
      </c:layout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ca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Bovinos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catalan!$B$1:$O$1</c:f>
              <c:numCache>
                <c:formatCode>General</c:formatCode>
                <c:ptCount val="1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</c:numCache>
            </c:numRef>
          </c:cat>
          <c:val>
            <c:numRef>
              <c:f>catalan!$B$2:$O$2</c:f>
              <c:numCache>
                <c:formatCode>#,##0</c:formatCode>
                <c:ptCount val="14"/>
                <c:pt idx="0">
                  <c:v>10748</c:v>
                </c:pt>
                <c:pt idx="1">
                  <c:v>10412</c:v>
                </c:pt>
                <c:pt idx="2">
                  <c:v>9772</c:v>
                </c:pt>
                <c:pt idx="3" formatCode="General">
                  <c:v>9310</c:v>
                </c:pt>
                <c:pt idx="4">
                  <c:v>8943</c:v>
                </c:pt>
                <c:pt idx="5">
                  <c:v>9312</c:v>
                </c:pt>
                <c:pt idx="6">
                  <c:v>8245</c:v>
                </c:pt>
                <c:pt idx="7">
                  <c:v>7861</c:v>
                </c:pt>
                <c:pt idx="8">
                  <c:v>7680</c:v>
                </c:pt>
                <c:pt idx="9">
                  <c:v>8198</c:v>
                </c:pt>
                <c:pt idx="10">
                  <c:v>8024</c:v>
                </c:pt>
                <c:pt idx="11">
                  <c:v>7038</c:v>
                </c:pt>
                <c:pt idx="12">
                  <c:v>6491</c:v>
                </c:pt>
                <c:pt idx="13">
                  <c:v>4180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56-445A-815C-46E89D307272}"/>
            </c:ext>
          </c:extLst>
        </c:ser>
        <c:ser>
          <c:idx val="1"/>
          <c:order val="1"/>
          <c:tx>
            <c:v>Pequeños rumiantes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catalan!$B$1:$O$1</c:f>
              <c:numCache>
                <c:formatCode>General</c:formatCode>
                <c:ptCount val="1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</c:numCache>
            </c:numRef>
          </c:cat>
          <c:val>
            <c:numRef>
              <c:f>catalan!$B$3:$O$3</c:f>
              <c:numCache>
                <c:formatCode>#,##0</c:formatCode>
                <c:ptCount val="14"/>
                <c:pt idx="0">
                  <c:v>174131</c:v>
                </c:pt>
                <c:pt idx="1">
                  <c:v>178022</c:v>
                </c:pt>
                <c:pt idx="2">
                  <c:v>169410</c:v>
                </c:pt>
                <c:pt idx="3" formatCode="General">
                  <c:v>172482</c:v>
                </c:pt>
                <c:pt idx="4">
                  <c:v>178414</c:v>
                </c:pt>
                <c:pt idx="5">
                  <c:v>166367</c:v>
                </c:pt>
                <c:pt idx="6">
                  <c:v>161280</c:v>
                </c:pt>
                <c:pt idx="7">
                  <c:v>153146</c:v>
                </c:pt>
                <c:pt idx="8">
                  <c:v>142450</c:v>
                </c:pt>
                <c:pt idx="9">
                  <c:v>140190</c:v>
                </c:pt>
                <c:pt idx="10">
                  <c:v>139199</c:v>
                </c:pt>
                <c:pt idx="11">
                  <c:v>134513</c:v>
                </c:pt>
                <c:pt idx="12">
                  <c:v>130089</c:v>
                </c:pt>
                <c:pt idx="13">
                  <c:v>97868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56-445A-815C-46E89D307272}"/>
            </c:ext>
          </c:extLst>
        </c:ser>
        <c:ser>
          <c:idx val="2"/>
          <c:order val="2"/>
          <c:tx>
            <c:v>Porcino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catalan!$B$1:$O$1</c:f>
              <c:numCache>
                <c:formatCode>General</c:formatCode>
                <c:ptCount val="1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</c:numCache>
            </c:numRef>
          </c:cat>
          <c:val>
            <c:numRef>
              <c:f>catalan!$B$4:$O$4</c:f>
              <c:numCache>
                <c:formatCode>#,##0</c:formatCode>
                <c:ptCount val="14"/>
                <c:pt idx="0">
                  <c:v>136520</c:v>
                </c:pt>
                <c:pt idx="1">
                  <c:v>132553</c:v>
                </c:pt>
                <c:pt idx="2">
                  <c:v>138410</c:v>
                </c:pt>
                <c:pt idx="3" formatCode="General">
                  <c:v>138454</c:v>
                </c:pt>
                <c:pt idx="4">
                  <c:v>143136</c:v>
                </c:pt>
                <c:pt idx="5">
                  <c:v>136590</c:v>
                </c:pt>
                <c:pt idx="6">
                  <c:v>125573</c:v>
                </c:pt>
                <c:pt idx="7">
                  <c:v>118402</c:v>
                </c:pt>
                <c:pt idx="8">
                  <c:v>95157</c:v>
                </c:pt>
                <c:pt idx="9">
                  <c:v>102369</c:v>
                </c:pt>
                <c:pt idx="10">
                  <c:v>102367</c:v>
                </c:pt>
                <c:pt idx="11">
                  <c:v>88574</c:v>
                </c:pt>
                <c:pt idx="12">
                  <c:v>88162</c:v>
                </c:pt>
                <c:pt idx="13">
                  <c:v>77894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56-445A-815C-46E89D3072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7764511"/>
        <c:axId val="367770335"/>
      </c:lineChart>
      <c:catAx>
        <c:axId val="3677645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367770335"/>
        <c:crosses val="autoZero"/>
        <c:auto val="1"/>
        <c:lblAlgn val="ctr"/>
        <c:lblOffset val="100"/>
        <c:noMultiLvlLbl val="0"/>
      </c:catAx>
      <c:valAx>
        <c:axId val="367770335"/>
        <c:scaling>
          <c:orientation val="minMax"/>
          <c:max val="2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367764511"/>
        <c:crosses val="autoZero"/>
        <c:crossBetween val="between"/>
        <c:majorUnit val="40000"/>
      </c:valAx>
      <c:spPr>
        <a:solidFill>
          <a:schemeClr val="accent1">
            <a:lumMod val="20000"/>
            <a:lumOff val="80000"/>
          </a:schemeClr>
        </a:solidFill>
        <a:ln>
          <a:noFill/>
        </a:ln>
        <a:effectLst>
          <a:outerShdw blurRad="50800" dist="50800" dir="5400000" algn="ctr" rotWithShape="0">
            <a:schemeClr val="bg1"/>
          </a:outerShdw>
        </a:effectLst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pattFill prst="pct5">
      <a:fgClr>
        <a:schemeClr val="accent1">
          <a:lumMod val="20000"/>
          <a:lumOff val="80000"/>
        </a:schemeClr>
      </a:fgClr>
      <a:bgClr>
        <a:schemeClr val="bg1"/>
      </a:bgClr>
    </a:pattFill>
    <a:ln w="28575" cap="flat" cmpd="dbl" algn="ctr"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95250</xdr:colOff>
      <xdr:row>44</xdr:row>
      <xdr:rowOff>128587</xdr:rowOff>
    </xdr:from>
    <xdr:to>
      <xdr:col>16</xdr:col>
      <xdr:colOff>297656</xdr:colOff>
      <xdr:row>62</xdr:row>
      <xdr:rowOff>130969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660795</xdr:colOff>
      <xdr:row>14</xdr:row>
      <xdr:rowOff>176212</xdr:rowOff>
    </xdr:from>
    <xdr:to>
      <xdr:col>14</xdr:col>
      <xdr:colOff>47624</xdr:colOff>
      <xdr:row>36</xdr:row>
      <xdr:rowOff>23813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561975</xdr:colOff>
      <xdr:row>40</xdr:row>
      <xdr:rowOff>66675</xdr:rowOff>
    </xdr:from>
    <xdr:to>
      <xdr:col>7</xdr:col>
      <xdr:colOff>0</xdr:colOff>
      <xdr:row>58</xdr:row>
      <xdr:rowOff>66675</xdr:rowOff>
    </xdr:to>
    <xdr:graphicFrame macro="">
      <xdr:nvGraphicFramePr>
        <xdr:cNvPr id="108569" name="10 Gráfico">
          <a:extLst>
            <a:ext uri="{FF2B5EF4-FFF2-40B4-BE49-F238E27FC236}">
              <a16:creationId xmlns:a16="http://schemas.microsoft.com/office/drawing/2014/main" id="{2CABF1CA-3A5E-427A-0CFD-4AAE792029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95250</xdr:colOff>
      <xdr:row>11</xdr:row>
      <xdr:rowOff>178593</xdr:rowOff>
    </xdr:from>
    <xdr:to>
      <xdr:col>17</xdr:col>
      <xdr:colOff>589360</xdr:colOff>
      <xdr:row>33</xdr:row>
      <xdr:rowOff>26194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7"/>
  <sheetViews>
    <sheetView zoomScale="80" zoomScaleNormal="80" workbookViewId="0">
      <selection activeCell="B1" sqref="B1:B10"/>
    </sheetView>
  </sheetViews>
  <sheetFormatPr baseColWidth="10" defaultColWidth="11.5703125" defaultRowHeight="15" x14ac:dyDescent="0.25"/>
  <cols>
    <col min="1" max="5" width="16.28515625" customWidth="1"/>
    <col min="6" max="6" width="16.7109375" customWidth="1"/>
    <col min="7" max="7" width="11.42578125" style="1" customWidth="1"/>
    <col min="19" max="19" width="19.140625" customWidth="1"/>
  </cols>
  <sheetData>
    <row r="1" spans="1:15" s="7" customFormat="1" ht="16.5" x14ac:dyDescent="0.3">
      <c r="A1" s="15" t="s">
        <v>20</v>
      </c>
      <c r="B1" s="16">
        <v>2012</v>
      </c>
      <c r="C1" s="15">
        <v>2013</v>
      </c>
      <c r="D1" s="15">
        <v>2014</v>
      </c>
      <c r="E1" s="15">
        <v>2015</v>
      </c>
      <c r="F1" s="15">
        <v>2016</v>
      </c>
      <c r="G1" s="15">
        <v>2017</v>
      </c>
      <c r="H1" s="15">
        <v>2018</v>
      </c>
      <c r="I1" s="17">
        <v>2019</v>
      </c>
      <c r="J1" s="17">
        <v>2020</v>
      </c>
      <c r="K1" s="17">
        <v>2021</v>
      </c>
      <c r="L1" s="17">
        <v>2022</v>
      </c>
      <c r="M1" s="17">
        <v>2023</v>
      </c>
      <c r="N1" s="17">
        <v>2024</v>
      </c>
      <c r="O1" s="17">
        <v>2025</v>
      </c>
    </row>
    <row r="2" spans="1:15" ht="16.5" x14ac:dyDescent="0.3">
      <c r="A2" s="15" t="s">
        <v>0</v>
      </c>
      <c r="B2" s="19">
        <v>10748</v>
      </c>
      <c r="C2" s="18">
        <v>10412</v>
      </c>
      <c r="D2" s="18">
        <v>9772</v>
      </c>
      <c r="E2" s="20">
        <v>9310</v>
      </c>
      <c r="F2" s="18">
        <v>8943</v>
      </c>
      <c r="G2" s="18">
        <v>9312</v>
      </c>
      <c r="H2" s="18">
        <v>8245</v>
      </c>
      <c r="I2" s="21">
        <v>7861</v>
      </c>
      <c r="J2" s="21">
        <v>7680</v>
      </c>
      <c r="K2" s="18">
        <v>8198</v>
      </c>
      <c r="L2" s="21">
        <v>8024</v>
      </c>
      <c r="M2" s="21">
        <v>7038</v>
      </c>
      <c r="N2" s="21">
        <v>6491</v>
      </c>
      <c r="O2" s="21">
        <v>4180</v>
      </c>
    </row>
    <row r="3" spans="1:15" ht="16.5" x14ac:dyDescent="0.3">
      <c r="A3" s="15" t="s">
        <v>1</v>
      </c>
      <c r="B3" s="19">
        <v>174131</v>
      </c>
      <c r="C3" s="18">
        <v>178022</v>
      </c>
      <c r="D3" s="18">
        <v>169410</v>
      </c>
      <c r="E3" s="20">
        <v>172482</v>
      </c>
      <c r="F3" s="18">
        <v>178414</v>
      </c>
      <c r="G3" s="18">
        <v>166367</v>
      </c>
      <c r="H3" s="18">
        <v>161280</v>
      </c>
      <c r="I3" s="21">
        <v>153146</v>
      </c>
      <c r="J3" s="21">
        <v>142450</v>
      </c>
      <c r="K3" s="18">
        <v>140190</v>
      </c>
      <c r="L3" s="21">
        <v>139199</v>
      </c>
      <c r="M3" s="21">
        <v>134513</v>
      </c>
      <c r="N3" s="21">
        <v>130089</v>
      </c>
      <c r="O3" s="21">
        <v>97868</v>
      </c>
    </row>
    <row r="4" spans="1:15" ht="16.5" x14ac:dyDescent="0.3">
      <c r="A4" s="15" t="s">
        <v>2</v>
      </c>
      <c r="B4" s="19">
        <v>136520</v>
      </c>
      <c r="C4" s="18">
        <v>132553</v>
      </c>
      <c r="D4" s="18">
        <v>138410</v>
      </c>
      <c r="E4" s="20">
        <v>138454</v>
      </c>
      <c r="F4" s="18">
        <v>143136</v>
      </c>
      <c r="G4" s="18">
        <v>136590</v>
      </c>
      <c r="H4" s="18">
        <v>125573</v>
      </c>
      <c r="I4" s="21">
        <v>118402</v>
      </c>
      <c r="J4" s="21">
        <v>95157</v>
      </c>
      <c r="K4" s="18">
        <v>102369</v>
      </c>
      <c r="L4" s="21">
        <v>102367</v>
      </c>
      <c r="M4" s="21">
        <v>88574</v>
      </c>
      <c r="N4" s="21">
        <v>88162</v>
      </c>
      <c r="O4" s="21">
        <v>77894</v>
      </c>
    </row>
    <row r="5" spans="1:15" ht="16.5" x14ac:dyDescent="0.3">
      <c r="A5" s="15" t="s">
        <v>3</v>
      </c>
      <c r="B5" s="22">
        <v>103</v>
      </c>
      <c r="C5" s="20">
        <v>105</v>
      </c>
      <c r="D5" s="20">
        <v>73</v>
      </c>
      <c r="E5" s="20">
        <v>86</v>
      </c>
      <c r="F5" s="20">
        <v>57</v>
      </c>
      <c r="G5" s="18">
        <v>22</v>
      </c>
      <c r="H5" s="18">
        <v>1</v>
      </c>
      <c r="I5" s="21">
        <v>1</v>
      </c>
      <c r="J5" s="23">
        <v>2</v>
      </c>
      <c r="K5" s="20">
        <v>0</v>
      </c>
      <c r="L5" s="23">
        <v>0</v>
      </c>
      <c r="M5" s="23">
        <v>0</v>
      </c>
      <c r="N5" s="23">
        <v>0</v>
      </c>
      <c r="O5" s="23">
        <v>0</v>
      </c>
    </row>
    <row r="6" spans="1:15" ht="16.5" x14ac:dyDescent="0.3">
      <c r="A6" s="15" t="s">
        <v>4</v>
      </c>
      <c r="B6" s="19">
        <v>2491935</v>
      </c>
      <c r="C6" s="18">
        <v>2327752</v>
      </c>
      <c r="D6" s="18">
        <v>1723124</v>
      </c>
      <c r="E6" s="18">
        <v>639953</v>
      </c>
      <c r="F6" s="20">
        <v>142776</v>
      </c>
      <c r="G6" s="18">
        <v>133522</v>
      </c>
      <c r="H6" s="18">
        <v>145410</v>
      </c>
      <c r="I6" s="21">
        <v>112665</v>
      </c>
      <c r="J6" s="23">
        <v>83571</v>
      </c>
      <c r="K6" s="18">
        <v>124677</v>
      </c>
      <c r="L6" s="23">
        <v>126349</v>
      </c>
      <c r="M6" s="23">
        <v>124860</v>
      </c>
      <c r="N6" s="23">
        <v>129407</v>
      </c>
      <c r="O6" s="23">
        <v>93549</v>
      </c>
    </row>
    <row r="7" spans="1:15" ht="16.5" x14ac:dyDescent="0.3">
      <c r="A7" s="15" t="s">
        <v>5</v>
      </c>
      <c r="B7" s="19">
        <v>1769</v>
      </c>
      <c r="C7" s="18">
        <v>3048</v>
      </c>
      <c r="D7" s="18">
        <v>3194</v>
      </c>
      <c r="E7" s="20">
        <v>2446</v>
      </c>
      <c r="F7" s="18">
        <v>2793</v>
      </c>
      <c r="G7" s="18">
        <v>2122</v>
      </c>
      <c r="H7" s="18">
        <v>3017</v>
      </c>
      <c r="I7" s="21">
        <v>2002</v>
      </c>
      <c r="J7" s="21">
        <v>1909</v>
      </c>
      <c r="K7" s="18">
        <v>2120</v>
      </c>
      <c r="L7" s="23">
        <v>2018</v>
      </c>
      <c r="M7" s="23">
        <v>1895</v>
      </c>
      <c r="N7" s="23">
        <v>2637</v>
      </c>
      <c r="O7" s="23">
        <v>729</v>
      </c>
    </row>
    <row r="8" spans="1:15" ht="16.5" x14ac:dyDescent="0.3">
      <c r="A8" s="15" t="s">
        <v>6</v>
      </c>
      <c r="B8" s="22">
        <v>3</v>
      </c>
      <c r="C8" s="20">
        <v>0</v>
      </c>
      <c r="D8" s="20">
        <v>0</v>
      </c>
      <c r="E8" s="20">
        <v>0</v>
      </c>
      <c r="F8" s="20">
        <v>0</v>
      </c>
      <c r="G8" s="18">
        <v>0</v>
      </c>
      <c r="H8" s="18">
        <v>0</v>
      </c>
      <c r="I8" s="21">
        <v>0</v>
      </c>
      <c r="J8" s="23">
        <v>0</v>
      </c>
      <c r="K8" s="20">
        <v>0</v>
      </c>
      <c r="L8" s="23">
        <v>0</v>
      </c>
      <c r="M8" s="23">
        <v>0</v>
      </c>
      <c r="N8" s="23">
        <v>0</v>
      </c>
      <c r="O8" s="23">
        <v>0</v>
      </c>
    </row>
    <row r="9" spans="1:15" ht="16.5" x14ac:dyDescent="0.3">
      <c r="A9" s="15" t="s">
        <v>7</v>
      </c>
      <c r="B9" s="22"/>
      <c r="C9" s="20"/>
      <c r="D9" s="20"/>
      <c r="E9" s="20"/>
      <c r="F9" s="20"/>
      <c r="G9" s="20"/>
      <c r="H9" s="18">
        <v>4</v>
      </c>
      <c r="I9" s="21">
        <v>5</v>
      </c>
      <c r="J9" s="23">
        <v>6</v>
      </c>
      <c r="K9" s="20">
        <v>5</v>
      </c>
      <c r="L9" s="23">
        <v>13</v>
      </c>
      <c r="M9" s="23">
        <v>7</v>
      </c>
      <c r="N9" s="23">
        <v>7</v>
      </c>
      <c r="O9" s="23">
        <v>0</v>
      </c>
    </row>
    <row r="10" spans="1:15" ht="16.5" x14ac:dyDescent="0.3">
      <c r="A10" s="24" t="s">
        <v>21</v>
      </c>
      <c r="B10" s="18">
        <f>SUM(B2:B9)</f>
        <v>2815209</v>
      </c>
      <c r="C10" s="18">
        <f t="shared" ref="B10:J10" si="0">SUM(C2:C9)</f>
        <v>2651892</v>
      </c>
      <c r="D10" s="18">
        <f t="shared" si="0"/>
        <v>2043983</v>
      </c>
      <c r="E10" s="18">
        <f t="shared" si="0"/>
        <v>962731</v>
      </c>
      <c r="F10" s="18">
        <f t="shared" si="0"/>
        <v>476119</v>
      </c>
      <c r="G10" s="18">
        <f t="shared" si="0"/>
        <v>447935</v>
      </c>
      <c r="H10" s="18">
        <f t="shared" si="0"/>
        <v>443530</v>
      </c>
      <c r="I10" s="18">
        <f t="shared" si="0"/>
        <v>394082</v>
      </c>
      <c r="J10" s="18">
        <f t="shared" si="0"/>
        <v>330775</v>
      </c>
      <c r="K10" s="21">
        <f>SUM(K2:K9)</f>
        <v>377559</v>
      </c>
      <c r="L10" s="21">
        <f>SUM(L2:L9)</f>
        <v>377970</v>
      </c>
      <c r="M10" s="21">
        <f>SUM(M2:M9)</f>
        <v>356887</v>
      </c>
      <c r="N10" s="21">
        <f>SUM(N2:N9)</f>
        <v>356793</v>
      </c>
      <c r="O10" s="21">
        <f>SUM(O2:O9)</f>
        <v>274220</v>
      </c>
    </row>
    <row r="18" spans="19:22" x14ac:dyDescent="0.25">
      <c r="S18" s="12"/>
    </row>
    <row r="19" spans="19:22" x14ac:dyDescent="0.25">
      <c r="S19" s="8"/>
      <c r="T19" s="8">
        <v>2024</v>
      </c>
      <c r="U19" s="8">
        <v>2025</v>
      </c>
      <c r="V19" s="8" t="s">
        <v>19</v>
      </c>
    </row>
    <row r="20" spans="19:22" x14ac:dyDescent="0.25">
      <c r="S20" s="9" t="s">
        <v>0</v>
      </c>
      <c r="T20" s="8">
        <v>6491</v>
      </c>
      <c r="U20" s="11">
        <v>4180</v>
      </c>
      <c r="V20" s="13">
        <f>(U20-T20)/T20</f>
        <v>-0.35603142813125865</v>
      </c>
    </row>
    <row r="21" spans="19:22" x14ac:dyDescent="0.25">
      <c r="S21" s="9" t="s">
        <v>1</v>
      </c>
      <c r="T21" s="8">
        <v>130089</v>
      </c>
      <c r="U21" s="11">
        <v>97868</v>
      </c>
      <c r="V21" s="13">
        <f t="shared" ref="V21:V24" si="1">(U21-T21)/T21</f>
        <v>-0.24768427768681442</v>
      </c>
    </row>
    <row r="22" spans="19:22" x14ac:dyDescent="0.25">
      <c r="S22" s="9" t="s">
        <v>2</v>
      </c>
      <c r="T22" s="8">
        <v>88162</v>
      </c>
      <c r="U22" s="11">
        <v>77894</v>
      </c>
      <c r="V22" s="13">
        <f t="shared" si="1"/>
        <v>-0.11646741226378712</v>
      </c>
    </row>
    <row r="23" spans="19:22" x14ac:dyDescent="0.25">
      <c r="S23" s="9" t="s">
        <v>4</v>
      </c>
      <c r="T23" s="8">
        <v>129407</v>
      </c>
      <c r="U23" s="11">
        <v>93549</v>
      </c>
      <c r="V23" s="13">
        <f t="shared" si="1"/>
        <v>-0.27709474757934272</v>
      </c>
    </row>
    <row r="24" spans="19:22" x14ac:dyDescent="0.25">
      <c r="S24" s="14" t="s">
        <v>18</v>
      </c>
      <c r="T24" s="8">
        <f>SUM(T9:T23)</f>
        <v>356173</v>
      </c>
      <c r="U24" s="11">
        <f>SUM(U9:U23)</f>
        <v>275516</v>
      </c>
      <c r="V24" s="13">
        <f t="shared" si="1"/>
        <v>-0.22645456000314454</v>
      </c>
    </row>
    <row r="66" spans="1:15" x14ac:dyDescent="0.25">
      <c r="A66" s="2"/>
      <c r="B66" s="3">
        <v>2012</v>
      </c>
      <c r="C66" s="2">
        <v>2013</v>
      </c>
      <c r="D66" s="2">
        <v>2014</v>
      </c>
      <c r="E66" s="2">
        <v>2015</v>
      </c>
      <c r="F66" s="2">
        <v>2016</v>
      </c>
      <c r="G66" s="2">
        <v>2017</v>
      </c>
      <c r="H66" s="8">
        <v>2018</v>
      </c>
      <c r="I66" s="8">
        <v>2019</v>
      </c>
      <c r="J66" s="2">
        <v>2020</v>
      </c>
      <c r="K66" s="2">
        <v>2021</v>
      </c>
      <c r="L66" s="2">
        <v>2022</v>
      </c>
      <c r="M66" s="2">
        <v>2023</v>
      </c>
      <c r="N66" s="2">
        <v>2024</v>
      </c>
      <c r="O66" s="10">
        <v>2025</v>
      </c>
    </row>
    <row r="67" spans="1:15" x14ac:dyDescent="0.25">
      <c r="A67" s="2" t="s">
        <v>8</v>
      </c>
      <c r="B67" s="5">
        <v>2491935</v>
      </c>
      <c r="C67" s="4">
        <v>2327752</v>
      </c>
      <c r="D67" s="4">
        <v>1723124</v>
      </c>
      <c r="E67" s="6">
        <v>639953</v>
      </c>
      <c r="F67" s="6">
        <v>142776</v>
      </c>
      <c r="G67" s="4">
        <v>133522</v>
      </c>
      <c r="H67" s="8">
        <v>145410</v>
      </c>
      <c r="I67" s="8">
        <v>112665</v>
      </c>
      <c r="J67" s="8">
        <v>83571</v>
      </c>
      <c r="K67" s="8">
        <v>124677</v>
      </c>
      <c r="L67" s="8">
        <v>126349</v>
      </c>
      <c r="M67" s="8">
        <v>124860</v>
      </c>
      <c r="N67" s="8">
        <v>129407</v>
      </c>
      <c r="O67" s="11">
        <v>93549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7"/>
  <sheetViews>
    <sheetView tabSelected="1" topLeftCell="A37" zoomScale="80" zoomScaleNormal="80" workbookViewId="0">
      <selection activeCell="M72" sqref="M72"/>
    </sheetView>
  </sheetViews>
  <sheetFormatPr baseColWidth="10" defaultColWidth="11.5703125" defaultRowHeight="15" x14ac:dyDescent="0.25"/>
  <cols>
    <col min="1" max="5" width="16.28515625" customWidth="1"/>
    <col min="6" max="6" width="16.7109375" customWidth="1"/>
    <col min="7" max="7" width="11.42578125" style="1" customWidth="1"/>
  </cols>
  <sheetData>
    <row r="1" spans="1:15" s="7" customFormat="1" ht="16.5" x14ac:dyDescent="0.3">
      <c r="A1" s="25" t="s">
        <v>9</v>
      </c>
      <c r="B1" s="26">
        <v>2012</v>
      </c>
      <c r="C1" s="27">
        <v>2013</v>
      </c>
      <c r="D1" s="27">
        <v>2014</v>
      </c>
      <c r="E1" s="27">
        <v>2015</v>
      </c>
      <c r="F1" s="27">
        <v>2016</v>
      </c>
      <c r="G1" s="27">
        <v>2017</v>
      </c>
      <c r="H1" s="28">
        <v>2018</v>
      </c>
      <c r="I1" s="29">
        <v>2019</v>
      </c>
      <c r="J1" s="29">
        <v>2020</v>
      </c>
      <c r="K1" s="30">
        <v>2021</v>
      </c>
      <c r="L1" s="29">
        <v>2022</v>
      </c>
      <c r="M1" s="29">
        <v>2023</v>
      </c>
      <c r="N1" s="30">
        <v>2024</v>
      </c>
      <c r="O1" s="29">
        <v>2025</v>
      </c>
    </row>
    <row r="2" spans="1:15" ht="16.5" x14ac:dyDescent="0.3">
      <c r="A2" s="31" t="s">
        <v>10</v>
      </c>
      <c r="B2" s="19">
        <v>10748</v>
      </c>
      <c r="C2" s="18">
        <v>10412</v>
      </c>
      <c r="D2" s="18">
        <v>9772</v>
      </c>
      <c r="E2" s="20">
        <v>9310</v>
      </c>
      <c r="F2" s="18">
        <v>8943</v>
      </c>
      <c r="G2" s="18">
        <v>9312</v>
      </c>
      <c r="H2" s="33">
        <v>8245</v>
      </c>
      <c r="I2" s="21">
        <v>7861</v>
      </c>
      <c r="J2" s="21">
        <v>7680</v>
      </c>
      <c r="K2" s="34">
        <v>8198</v>
      </c>
      <c r="L2" s="23">
        <v>8024</v>
      </c>
      <c r="M2" s="23">
        <v>7038</v>
      </c>
      <c r="N2" s="35">
        <v>6491</v>
      </c>
      <c r="O2" s="21">
        <v>4180</v>
      </c>
    </row>
    <row r="3" spans="1:15" ht="16.5" x14ac:dyDescent="0.3">
      <c r="A3" s="31" t="s">
        <v>11</v>
      </c>
      <c r="B3" s="19">
        <v>174131</v>
      </c>
      <c r="C3" s="18">
        <v>178022</v>
      </c>
      <c r="D3" s="18">
        <v>169410</v>
      </c>
      <c r="E3" s="20">
        <v>172482</v>
      </c>
      <c r="F3" s="18">
        <v>178414</v>
      </c>
      <c r="G3" s="18">
        <v>166367</v>
      </c>
      <c r="H3" s="33">
        <v>161280</v>
      </c>
      <c r="I3" s="21">
        <v>153146</v>
      </c>
      <c r="J3" s="21">
        <v>142450</v>
      </c>
      <c r="K3" s="34">
        <v>140190</v>
      </c>
      <c r="L3" s="23">
        <v>139199</v>
      </c>
      <c r="M3" s="23">
        <v>134513</v>
      </c>
      <c r="N3" s="35">
        <v>130089</v>
      </c>
      <c r="O3" s="21">
        <v>97868</v>
      </c>
    </row>
    <row r="4" spans="1:15" ht="16.5" x14ac:dyDescent="0.3">
      <c r="A4" s="31" t="s">
        <v>12</v>
      </c>
      <c r="B4" s="19">
        <v>136520</v>
      </c>
      <c r="C4" s="18">
        <v>132553</v>
      </c>
      <c r="D4" s="18">
        <v>138410</v>
      </c>
      <c r="E4" s="20">
        <v>138454</v>
      </c>
      <c r="F4" s="18">
        <v>143136</v>
      </c>
      <c r="G4" s="18">
        <v>136590</v>
      </c>
      <c r="H4" s="33">
        <v>125573</v>
      </c>
      <c r="I4" s="21">
        <v>118402</v>
      </c>
      <c r="J4" s="21">
        <v>95157</v>
      </c>
      <c r="K4" s="34">
        <v>102369</v>
      </c>
      <c r="L4" s="23">
        <v>102367</v>
      </c>
      <c r="M4" s="23">
        <v>88574</v>
      </c>
      <c r="N4" s="35">
        <v>88162</v>
      </c>
      <c r="O4" s="21">
        <v>77894</v>
      </c>
    </row>
    <row r="5" spans="1:15" ht="16.5" x14ac:dyDescent="0.3">
      <c r="A5" s="31" t="s">
        <v>13</v>
      </c>
      <c r="B5" s="22">
        <v>103</v>
      </c>
      <c r="C5" s="20">
        <v>105</v>
      </c>
      <c r="D5" s="20">
        <v>73</v>
      </c>
      <c r="E5" s="20">
        <v>86</v>
      </c>
      <c r="F5" s="20">
        <v>57</v>
      </c>
      <c r="G5" s="18">
        <v>22</v>
      </c>
      <c r="H5" s="33">
        <v>1</v>
      </c>
      <c r="I5" s="21">
        <v>1</v>
      </c>
      <c r="J5" s="23">
        <v>2</v>
      </c>
      <c r="K5" s="35">
        <v>0</v>
      </c>
      <c r="L5" s="23">
        <v>0</v>
      </c>
      <c r="M5" s="23">
        <v>0</v>
      </c>
      <c r="N5" s="35">
        <v>0</v>
      </c>
      <c r="O5" s="23">
        <v>0</v>
      </c>
    </row>
    <row r="6" spans="1:15" ht="16.5" x14ac:dyDescent="0.3">
      <c r="A6" s="31" t="s">
        <v>14</v>
      </c>
      <c r="B6" s="19">
        <v>2491935</v>
      </c>
      <c r="C6" s="18">
        <v>2327752</v>
      </c>
      <c r="D6" s="18">
        <v>1723124</v>
      </c>
      <c r="E6" s="18">
        <v>639953</v>
      </c>
      <c r="F6" s="20">
        <v>142776</v>
      </c>
      <c r="G6" s="18">
        <v>133522</v>
      </c>
      <c r="H6" s="33">
        <v>145410</v>
      </c>
      <c r="I6" s="21">
        <v>112665</v>
      </c>
      <c r="J6" s="23">
        <v>83571</v>
      </c>
      <c r="K6" s="34">
        <v>124677</v>
      </c>
      <c r="L6" s="23">
        <v>126349</v>
      </c>
      <c r="M6" s="23">
        <v>124860</v>
      </c>
      <c r="N6" s="35">
        <v>129407</v>
      </c>
      <c r="O6" s="23">
        <v>93549</v>
      </c>
    </row>
    <row r="7" spans="1:15" ht="16.5" x14ac:dyDescent="0.3">
      <c r="A7" s="31" t="s">
        <v>15</v>
      </c>
      <c r="B7" s="19">
        <v>1769</v>
      </c>
      <c r="C7" s="18">
        <v>3048</v>
      </c>
      <c r="D7" s="18">
        <v>3194</v>
      </c>
      <c r="E7" s="20">
        <v>2446</v>
      </c>
      <c r="F7" s="18">
        <v>2793</v>
      </c>
      <c r="G7" s="18">
        <v>2122</v>
      </c>
      <c r="H7" s="33">
        <v>3017</v>
      </c>
      <c r="I7" s="21">
        <v>2002</v>
      </c>
      <c r="J7" s="21">
        <v>1909</v>
      </c>
      <c r="K7" s="34">
        <v>2120</v>
      </c>
      <c r="L7" s="23">
        <v>2018</v>
      </c>
      <c r="M7" s="23">
        <v>1895</v>
      </c>
      <c r="N7" s="35">
        <v>2637</v>
      </c>
      <c r="O7" s="23">
        <v>729</v>
      </c>
    </row>
    <row r="8" spans="1:15" ht="16.5" x14ac:dyDescent="0.3">
      <c r="A8" s="32" t="s">
        <v>16</v>
      </c>
      <c r="B8" s="22">
        <v>3</v>
      </c>
      <c r="C8" s="36">
        <v>0</v>
      </c>
      <c r="D8" s="36">
        <v>0</v>
      </c>
      <c r="E8" s="36">
        <v>0</v>
      </c>
      <c r="F8" s="36">
        <v>0</v>
      </c>
      <c r="G8" s="37">
        <v>0</v>
      </c>
      <c r="H8" s="38">
        <v>0</v>
      </c>
      <c r="I8" s="39">
        <v>0</v>
      </c>
      <c r="J8" s="40">
        <v>0</v>
      </c>
      <c r="K8" s="41">
        <v>0</v>
      </c>
      <c r="L8" s="23">
        <v>0</v>
      </c>
      <c r="M8" s="23">
        <v>0</v>
      </c>
      <c r="N8" s="35">
        <v>0</v>
      </c>
      <c r="O8" s="23">
        <v>0</v>
      </c>
    </row>
    <row r="9" spans="1:15" ht="16.5" x14ac:dyDescent="0.3">
      <c r="A9" s="24" t="s">
        <v>17</v>
      </c>
      <c r="B9" s="22"/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18">
        <v>4</v>
      </c>
      <c r="I9" s="21">
        <v>5</v>
      </c>
      <c r="J9" s="21">
        <v>6</v>
      </c>
      <c r="K9" s="42">
        <v>5</v>
      </c>
      <c r="L9" s="23">
        <v>13</v>
      </c>
      <c r="M9" s="23">
        <v>7</v>
      </c>
      <c r="N9" s="35">
        <v>7</v>
      </c>
      <c r="O9" s="23">
        <v>0</v>
      </c>
    </row>
    <row r="10" spans="1:15" ht="16.5" x14ac:dyDescent="0.3">
      <c r="A10" s="24" t="s">
        <v>18</v>
      </c>
      <c r="B10" s="18">
        <f>SUM(B2:B9)</f>
        <v>2815209</v>
      </c>
      <c r="C10" s="18">
        <f t="shared" ref="C10:J10" si="0">SUM(C2:C9)</f>
        <v>2651892</v>
      </c>
      <c r="D10" s="18">
        <f t="shared" si="0"/>
        <v>2043983</v>
      </c>
      <c r="E10" s="18">
        <f t="shared" si="0"/>
        <v>962731</v>
      </c>
      <c r="F10" s="18">
        <f t="shared" si="0"/>
        <v>476119</v>
      </c>
      <c r="G10" s="18">
        <f t="shared" si="0"/>
        <v>447935</v>
      </c>
      <c r="H10" s="18">
        <f t="shared" si="0"/>
        <v>443530</v>
      </c>
      <c r="I10" s="18">
        <f t="shared" si="0"/>
        <v>394082</v>
      </c>
      <c r="J10" s="18">
        <f t="shared" si="0"/>
        <v>330775</v>
      </c>
      <c r="K10" s="21">
        <f>SUM(K2:K9)</f>
        <v>377559</v>
      </c>
      <c r="L10" s="23">
        <f>SUM(L2:L9)</f>
        <v>377970</v>
      </c>
      <c r="M10" s="23">
        <f>SUM(M2:M9)</f>
        <v>356887</v>
      </c>
      <c r="N10" s="23">
        <f>SUM(N2:N9)</f>
        <v>356793</v>
      </c>
      <c r="O10" s="23">
        <f>SUM(O2:O9)</f>
        <v>274220</v>
      </c>
    </row>
    <row r="66" spans="1:15" x14ac:dyDescent="0.25">
      <c r="A66" s="2" t="s">
        <v>9</v>
      </c>
      <c r="B66" s="3">
        <v>2012</v>
      </c>
      <c r="C66" s="2">
        <v>2013</v>
      </c>
      <c r="D66" s="2">
        <v>2014</v>
      </c>
      <c r="E66" s="2">
        <v>2015</v>
      </c>
      <c r="F66" s="2">
        <v>2016</v>
      </c>
      <c r="G66" s="2">
        <v>2017</v>
      </c>
      <c r="H66" s="8">
        <v>2018</v>
      </c>
      <c r="I66" s="8">
        <v>2019</v>
      </c>
      <c r="J66" s="2">
        <v>2020</v>
      </c>
      <c r="K66" s="2">
        <v>2021</v>
      </c>
      <c r="L66" s="2">
        <v>2022</v>
      </c>
      <c r="M66" s="2">
        <v>2023</v>
      </c>
      <c r="N66" s="2">
        <v>2024</v>
      </c>
      <c r="O66" s="10">
        <v>2025</v>
      </c>
    </row>
    <row r="67" spans="1:15" x14ac:dyDescent="0.25">
      <c r="A67" s="2" t="s">
        <v>14</v>
      </c>
      <c r="B67" s="5">
        <v>2491935</v>
      </c>
      <c r="C67" s="4">
        <v>2327752</v>
      </c>
      <c r="D67" s="4">
        <v>1723124</v>
      </c>
      <c r="E67" s="6">
        <v>639953</v>
      </c>
      <c r="F67" s="6">
        <v>142776</v>
      </c>
      <c r="G67" s="4">
        <v>133522</v>
      </c>
      <c r="H67" s="8">
        <v>145410</v>
      </c>
      <c r="I67" s="8">
        <v>112665</v>
      </c>
      <c r="J67" s="8">
        <v>83571</v>
      </c>
      <c r="K67" s="8">
        <v>124677</v>
      </c>
      <c r="L67" s="8">
        <v>126349</v>
      </c>
      <c r="M67" s="8">
        <v>124677</v>
      </c>
      <c r="N67" s="8">
        <v>129407</v>
      </c>
      <c r="O67" s="11">
        <v>93549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20" sqref="J20"/>
    </sheetView>
  </sheetViews>
  <sheetFormatPr baseColWidth="10" defaultColWidth="11.5703125"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6BCC02C521A849B0D3CD42236D8464" ma:contentTypeVersion="12" ma:contentTypeDescription="Crea un document nou" ma:contentTypeScope="" ma:versionID="a708f58e77071a2cfc3a4e9928dfd981">
  <xsd:schema xmlns:xsd="http://www.w3.org/2001/XMLSchema" xmlns:xs="http://www.w3.org/2001/XMLSchema" xmlns:p="http://schemas.microsoft.com/office/2006/metadata/properties" xmlns:ns2="6e58257c-42e2-4c7c-9e10-712e03bf7e7f" xmlns:ns3="15899dbf-6fb0-4cea-bf6b-d1730cb1d704" targetNamespace="http://schemas.microsoft.com/office/2006/metadata/properties" ma:root="true" ma:fieldsID="e193ee1a7a26347ae0ef55d17ca46449" ns2:_="" ns3:_="">
    <xsd:import namespace="6e58257c-42e2-4c7c-9e10-712e03bf7e7f"/>
    <xsd:import namespace="15899dbf-6fb0-4cea-bf6b-d1730cb1d70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58257c-42e2-4c7c-9e10-712e03bf7e7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f0e23156-f4dd-477a-873b-d2818654ed44}" ma:internalName="TaxCatchAll" ma:showField="CatchAllData" ma:web="6e58257c-42e2-4c7c-9e10-712e03bf7e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899dbf-6fb0-4cea-bf6b-d1730cb1d7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e58257c-42e2-4c7c-9e10-712e03bf7e7f">A24RK54CKEU4-631955418-98612</_dlc_DocId>
    <_dlc_DocIdUrl xmlns="6e58257c-42e2-4c7c-9e10-712e03bf7e7f">
      <Url>https://caib.sharepoint.com/sites/ARXIUS-PORTALSALUT/_layouts/15/DocIdRedir.aspx?ID=A24RK54CKEU4-631955418-98612</Url>
      <Description>A24RK54CKEU4-631955418-98612</Description>
    </_dlc_DocIdUrl>
    <lcf76f155ced4ddcb4097134ff3c332f xmlns="15899dbf-6fb0-4cea-bf6b-d1730cb1d704">
      <Terms xmlns="http://schemas.microsoft.com/office/infopath/2007/PartnerControls"/>
    </lcf76f155ced4ddcb4097134ff3c332f>
    <TaxCatchAll xmlns="6e58257c-42e2-4c7c-9e10-712e03bf7e7f" xsi:nil="true"/>
  </documentManagement>
</p:properties>
</file>

<file path=customXml/itemProps1.xml><?xml version="1.0" encoding="utf-8"?>
<ds:datastoreItem xmlns:ds="http://schemas.openxmlformats.org/officeDocument/2006/customXml" ds:itemID="{A78D2F40-FC90-468B-A445-1930B142180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A0AB537-F1FA-40A5-8FEB-F7527F2E1FCB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D8C1E9B3-3D93-47AA-8F21-B98C9A9A0336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5B96FB13-EA54-444D-B998-80DFF16CEE38}"/>
</file>

<file path=customXml/itemProps5.xml><?xml version="1.0" encoding="utf-8"?>
<ds:datastoreItem xmlns:ds="http://schemas.openxmlformats.org/officeDocument/2006/customXml" ds:itemID="{7AD19EC4-593F-4D90-AFFE-E66C2E79A0B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catalan</vt:lpstr>
      <vt:lpstr>castellano</vt:lpstr>
      <vt:lpstr>Hoja3</vt:lpstr>
    </vt:vector>
  </TitlesOfParts>
  <Manager/>
  <Company>Govern de les Illes Balears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 </dc:creator>
  <cp:keywords/>
  <dc:description/>
  <cp:lastModifiedBy>Alicia Cruz Vacas</cp:lastModifiedBy>
  <cp:revision/>
  <dcterms:created xsi:type="dcterms:W3CDTF">2014-04-08T11:34:44Z</dcterms:created>
  <dcterms:modified xsi:type="dcterms:W3CDTF">2026-04-13T09:57:26Z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Maria Lucia Tascon Matos</vt:lpwstr>
  </property>
  <property fmtid="{D5CDD505-2E9C-101B-9397-08002B2CF9AE}" pid="3" name="Order">
    <vt:lpwstr>8424000.00000000</vt:lpwstr>
  </property>
  <property fmtid="{D5CDD505-2E9C-101B-9397-08002B2CF9AE}" pid="4" name="display_urn:schemas-microsoft-com:office:office#Author">
    <vt:lpwstr>Maria Lucia Tascon Matos</vt:lpwstr>
  </property>
  <property fmtid="{D5CDD505-2E9C-101B-9397-08002B2CF9AE}" pid="5" name="_dlc_DocId">
    <vt:lpwstr>E4US42UWH2E5-2052451039-84240</vt:lpwstr>
  </property>
  <property fmtid="{D5CDD505-2E9C-101B-9397-08002B2CF9AE}" pid="6" name="_dlc_DocIdItemGuid">
    <vt:lpwstr>7482b70b-e197-44b9-bef6-f8703bd8988c</vt:lpwstr>
  </property>
  <property fmtid="{D5CDD505-2E9C-101B-9397-08002B2CF9AE}" pid="7" name="_dlc_DocIdUrl">
    <vt:lpwstr>https://caib.sharepoint.com/sites/ARXIUS-DGSANITA/_layouts/15/DocIdRedir.aspx?ID=E4US42UWH2E5-2052451039-84240, E4US42UWH2E5-2052451039-84240</vt:lpwstr>
  </property>
  <property fmtid="{D5CDD505-2E9C-101B-9397-08002B2CF9AE}" pid="8" name="ContentTypeId">
    <vt:lpwstr>0x010100F26BCC02C521A849B0D3CD42236D8464</vt:lpwstr>
  </property>
</Properties>
</file>