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Temporal i Intercanvi\Dani\PUBLICA_WEB_LIQUIDACIO_2020_20210824\ca\CAIB\"/>
    </mc:Choice>
  </mc:AlternateContent>
  <bookViews>
    <workbookView xWindow="0" yWindow="0" windowWidth="20490" windowHeight="6720"/>
  </bookViews>
  <sheets>
    <sheet name="PMP_CAIB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G45" i="1" s="1"/>
  <c r="F38" i="1"/>
  <c r="F45" i="1" s="1"/>
  <c r="E38" i="1"/>
  <c r="D38" i="1"/>
  <c r="C38" i="1"/>
  <c r="B38" i="1"/>
  <c r="G29" i="1"/>
  <c r="F29" i="1"/>
  <c r="E29" i="1"/>
  <c r="D29" i="1"/>
  <c r="C29" i="1"/>
  <c r="B29" i="1"/>
  <c r="G25" i="1"/>
  <c r="F25" i="1"/>
  <c r="E25" i="1"/>
  <c r="D25" i="1"/>
  <c r="D30" i="1" s="1"/>
  <c r="C25" i="1"/>
  <c r="C30" i="1" s="1"/>
  <c r="B25" i="1"/>
  <c r="B30" i="1" s="1"/>
  <c r="G19" i="1"/>
  <c r="F19" i="1"/>
  <c r="E19" i="1"/>
  <c r="D19" i="1"/>
  <c r="C19" i="1"/>
  <c r="B19" i="1"/>
  <c r="G12" i="1"/>
  <c r="F12" i="1"/>
  <c r="E12" i="1"/>
  <c r="D12" i="1"/>
  <c r="C12" i="1"/>
  <c r="B12" i="1"/>
  <c r="B45" i="1" l="1"/>
  <c r="C45" i="1"/>
  <c r="D45" i="1"/>
  <c r="E45" i="1"/>
  <c r="G30" i="1"/>
  <c r="F30" i="1"/>
  <c r="E30" i="1"/>
  <c r="B20" i="1"/>
  <c r="B31" i="1" s="1"/>
  <c r="B46" i="1" s="1"/>
  <c r="C20" i="1"/>
  <c r="C31" i="1" s="1"/>
  <c r="C46" i="1" s="1"/>
  <c r="D20" i="1"/>
  <c r="F20" i="1"/>
  <c r="F31" i="1" s="1"/>
  <c r="F46" i="1" s="1"/>
  <c r="E20" i="1"/>
  <c r="G20" i="1"/>
  <c r="G31" i="1" s="1"/>
  <c r="G46" i="1" s="1"/>
  <c r="D31" i="1"/>
  <c r="D46" i="1" s="1"/>
  <c r="E31" i="1"/>
  <c r="E46" i="1" s="1"/>
</calcChain>
</file>

<file path=xl/sharedStrings.xml><?xml version="1.0" encoding="utf-8"?>
<sst xmlns="http://schemas.openxmlformats.org/spreadsheetml/2006/main" count="53" uniqueCount="43">
  <si>
    <t>Estructura econòmica (ingressos/despeses)</t>
  </si>
  <si>
    <t>Consolidat</t>
  </si>
  <si>
    <t>AGIB</t>
  </si>
  <si>
    <t>ATIB</t>
  </si>
  <si>
    <t>SSIB</t>
  </si>
  <si>
    <t>Total</t>
  </si>
  <si>
    <t>Transferencies internes</t>
  </si>
  <si>
    <t>1.- OPERACIONS NO FINANCERES</t>
  </si>
  <si>
    <t>A.- Operacions corrents</t>
  </si>
  <si>
    <t>Ingressos</t>
  </si>
  <si>
    <t>1.- Imposts directes</t>
  </si>
  <si>
    <t>2.- Imposts indirectes</t>
  </si>
  <si>
    <t>3.- Taxes, preus públics i altres ingressos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</si>
  <si>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</si>
  <si>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</si>
  <si>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</si>
  <si>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</si>
  <si>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</si>
  <si>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</si>
  <si>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</si>
  <si>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</si>
  <si>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</si>
  <si>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</si>
  <si>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</si>
  <si>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</si>
  <si>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</si>
  <si>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</si>
  <si>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</si>
  <si>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</si>
  <si>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</si>
  <si>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</si>
  <si>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</si>
  <si>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</si>
  <si>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</si>
  <si>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</si>
  <si>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</si>
  <si>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</si>
  <si>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</si>
  <si>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Estalvi(+)/Dèficit(-) financer</t>
  </si>
  <si>
    <t>ESTALVI(+)/DEFICIT(-) PRESSUPOSTARI</t>
  </si>
  <si>
    <t>PRESSUPOSTS GENERALS DE LA COMUNITAT AUTÒNOMA ILLES BALEARS 2020. SECTOR PÚBLIC ADMINISTRATIU CONSOLIDAT</t>
  </si>
  <si>
    <t>PRINCIPALS MAGNITUDS PRESSUPOSTÀRIES (imports en euros)</t>
  </si>
  <si>
    <t>DISTRIBUCIÓ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</si>
</sst>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indexed="64"/>
      </patternFill>
    </fill>
  </fills>
  <borders count="10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/>
    </xf>
    <xf numFmtId="4" fontId="3" fillId="0" borderId="0" xfId="0" applyNumberFormat="1" applyFont="1" applyAlignment="1"/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3" fillId="0" borderId="0" xfId="0" applyFont="1" applyAlignment="1">
      <alignment horizontal="left" indent="4"/>
    </xf>
    <xf numFmtId="0" fontId="2" fillId="3" borderId="9" xfId="0" applyFont="1" applyFill="1" applyBorder="1" applyAlignment="1">
      <alignment horizontal="left" indent="3"/>
    </xf>
    <xf numFmtId="4" fontId="2" fillId="3" borderId="9" xfId="0" applyNumberFormat="1" applyFont="1" applyFill="1" applyBorder="1" applyAlignment="1"/>
    <xf numFmtId="0" fontId="2" fillId="3" borderId="9" xfId="0" applyFont="1" applyFill="1" applyBorder="1" applyAlignment="1">
      <alignment horizontal="left" indent="2"/>
    </xf>
    <xf numFmtId="0" fontId="4" fillId="4" borderId="0" xfId="0" applyFont="1" applyFill="1" applyAlignment="1">
      <alignment horizontal="left" indent="1"/>
    </xf>
    <xf numFmtId="4" fontId="4" fillId="4" borderId="0" xfId="0" applyNumberFormat="1" applyFont="1" applyFill="1" applyAlignment="1"/>
    <xf numFmtId="0" fontId="3" fillId="0" borderId="0" xfId="0" applyNumberFormat="1" applyFont="1" applyAlignment="1"/>
    <xf numFmtId="0" fontId="4" fillId="4" borderId="0" xfId="0" applyFont="1" applyFill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tabSelected="1" workbookViewId="0">
      <selection activeCell="A3" sqref="A3"/>
    </sheetView>
  </sheetViews>
  <sheetFormatPr baseColWidth="10" defaultRowHeight="15" x14ac:dyDescent="0.25"/>
  <cols>
    <col min="1" max="1" width="50.85546875" customWidth="1"/>
    <col min="2" max="7" width="17.85546875" customWidth="1"/>
  </cols>
  <sheetData>
    <row r="1" spans="1:7" ht="15.75" thickBot="1" x14ac:dyDescent="0.3">
      <c r="A1" s="16" t="s">
        <v>40</v>
      </c>
      <c r="B1" s="17"/>
      <c r="C1" s="17"/>
      <c r="D1" s="17"/>
      <c r="E1" s="17"/>
      <c r="F1" s="17"/>
      <c r="G1" s="18"/>
    </row>
    <row r="2" spans="1:7" ht="15.75" thickBot="1" x14ac:dyDescent="0.3">
      <c r="A2" s="1" t="s">
        <v>41</v>
      </c>
      <c r="B2" s="19" t="s">
        <v>42</v>
      </c>
      <c r="C2" s="20"/>
      <c r="D2" s="20"/>
      <c r="E2" s="20"/>
      <c r="F2" s="20"/>
      <c r="G2" s="21"/>
    </row>
    <row r="3" spans="1:7" ht="15.75" thickBot="1" x14ac:dyDescent="0.3">
      <c r="A3" s="2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x14ac:dyDescent="0.25">
      <c r="A4" s="4" t="s">
        <v>7</v>
      </c>
      <c r="B4" s="5"/>
      <c r="C4" s="5"/>
      <c r="D4" s="5"/>
      <c r="E4" s="5"/>
      <c r="F4" s="5"/>
      <c r="G4" s="5"/>
    </row>
    <row r="5" spans="1:7" x14ac:dyDescent="0.25">
      <c r="A5" s="6" t="s">
        <v>8</v>
      </c>
      <c r="B5" s="5"/>
      <c r="C5" s="5"/>
      <c r="D5" s="5"/>
      <c r="E5" s="5"/>
      <c r="F5" s="5"/>
      <c r="G5" s="5"/>
    </row>
    <row r="6" spans="1:7" x14ac:dyDescent="0.25">
      <c r="A6" s="7" t="s">
        <v>9</v>
      </c>
      <c r="B6" s="5"/>
      <c r="C6" s="5"/>
      <c r="D6" s="5"/>
      <c r="E6" s="5"/>
      <c r="F6" s="5"/>
      <c r="G6" s="5"/>
    </row>
    <row r="7" spans="1:7" x14ac:dyDescent="0.25">
      <c r="A7" s="8" t="s">
        <v>10</v>
      </c>
      <c r="B7" s="5">
        <v>1797095208.9000001</v>
      </c>
      <c r="C7" s="5">
        <v>1797095208.9000001</v>
      </c>
      <c r="D7" s="5"/>
      <c r="E7" s="5"/>
      <c r="F7" s="5">
        <v>1797095208.9000001</v>
      </c>
      <c r="G7" s="5"/>
    </row>
    <row r="8" spans="1:7" x14ac:dyDescent="0.25">
      <c r="A8" s="8" t="s">
        <v>11</v>
      </c>
      <c r="B8" s="5">
        <v>2529547229.04</v>
      </c>
      <c r="C8" s="5">
        <v>2529547229.04</v>
      </c>
      <c r="D8" s="5"/>
      <c r="E8" s="5"/>
      <c r="F8" s="5">
        <v>2529547229.04</v>
      </c>
      <c r="G8" s="5"/>
    </row>
    <row r="9" spans="1:7" x14ac:dyDescent="0.25">
      <c r="A9" s="8" t="s">
        <v>12</v>
      </c>
      <c r="B9" s="5">
        <v>115263886.42</v>
      </c>
      <c r="C9" s="5">
        <v>92361057.950000003</v>
      </c>
      <c r="D9" s="5">
        <v>6168.43</v>
      </c>
      <c r="E9" s="5">
        <v>22896660.039999999</v>
      </c>
      <c r="F9" s="5">
        <v>115263886.42</v>
      </c>
      <c r="G9" s="5"/>
    </row>
    <row r="10" spans="1:7" x14ac:dyDescent="0.25">
      <c r="A10" s="8" t="s">
        <v>13</v>
      </c>
      <c r="B10" s="5">
        <v>47902608.25</v>
      </c>
      <c r="C10" s="5">
        <v>47675020.530000098</v>
      </c>
      <c r="D10" s="5">
        <v>10306819.75</v>
      </c>
      <c r="E10" s="5">
        <v>1872771764.6800001</v>
      </c>
      <c r="F10" s="5">
        <v>1930753604.96</v>
      </c>
      <c r="G10" s="5">
        <v>1882850996.71</v>
      </c>
    </row>
    <row r="11" spans="1:7" x14ac:dyDescent="0.25">
      <c r="A11" s="8" t="s">
        <v>14</v>
      </c>
      <c r="B11" s="5">
        <v>3642382.69</v>
      </c>
      <c r="C11" s="5">
        <v>3433652.63</v>
      </c>
      <c r="D11" s="5">
        <v>1.1499999999999999</v>
      </c>
      <c r="E11" s="5">
        <v>208728.91</v>
      </c>
      <c r="F11" s="5">
        <v>3642382.69</v>
      </c>
      <c r="G11" s="5"/>
    </row>
    <row r="12" spans="1:7" x14ac:dyDescent="0.25">
      <c r="A12" s="9" t="s">
        <v>15</v>
      </c>
      <c r="B12" s="10">
        <f t="shared" ref="B12:G12" si="0">SUM(B7:B11)</f>
        <v>4493451315.3000002</v>
      </c>
      <c r="C12" s="10">
        <f t="shared" si="0"/>
        <v>4470112169.0500002</v>
      </c>
      <c r="D12" s="10">
        <f t="shared" si="0"/>
        <v>10312989.33</v>
      </c>
      <c r="E12" s="10">
        <f t="shared" si="0"/>
        <v>1895877153.6300001</v>
      </c>
      <c r="F12" s="10">
        <f t="shared" si="0"/>
        <v>6376302312.0100002</v>
      </c>
      <c r="G12" s="10">
        <f t="shared" si="0"/>
        <v>1882850996.71</v>
      </c>
    </row>
    <row r="13" spans="1:7" x14ac:dyDescent="0.25">
      <c r="A13" s="7" t="s">
        <v>16</v>
      </c>
      <c r="B13" s="5"/>
      <c r="C13" s="5"/>
      <c r="D13" s="5"/>
      <c r="E13" s="5"/>
      <c r="F13" s="5"/>
      <c r="G13" s="5"/>
    </row>
    <row r="14" spans="1:7" x14ac:dyDescent="0.25">
      <c r="A14" s="8" t="s">
        <v>17</v>
      </c>
      <c r="B14" s="5">
        <v>1696568859.3299999</v>
      </c>
      <c r="C14" s="5">
        <v>812655894.71999705</v>
      </c>
      <c r="D14" s="5">
        <v>6716018.8399999999</v>
      </c>
      <c r="E14" s="5">
        <v>877196945.76999998</v>
      </c>
      <c r="F14" s="5">
        <v>1696568859.3299999</v>
      </c>
      <c r="G14" s="5"/>
    </row>
    <row r="15" spans="1:7" x14ac:dyDescent="0.25">
      <c r="A15" s="8" t="s">
        <v>18</v>
      </c>
      <c r="B15" s="5">
        <v>851774075.42999995</v>
      </c>
      <c r="C15" s="5">
        <v>118543140.27</v>
      </c>
      <c r="D15" s="5">
        <v>2491986</v>
      </c>
      <c r="E15" s="5">
        <v>730738949.15999997</v>
      </c>
      <c r="F15" s="5">
        <v>851774075.42999995</v>
      </c>
      <c r="G15" s="5"/>
    </row>
    <row r="16" spans="1:7" x14ac:dyDescent="0.25">
      <c r="A16" s="8" t="s">
        <v>19</v>
      </c>
      <c r="B16" s="5">
        <v>108382050.38</v>
      </c>
      <c r="C16" s="5">
        <v>103862905.31999999</v>
      </c>
      <c r="D16" s="5">
        <v>21714.71</v>
      </c>
      <c r="E16" s="5">
        <v>4497430.3499999996</v>
      </c>
      <c r="F16" s="5">
        <v>108382050.38</v>
      </c>
      <c r="G16" s="5"/>
    </row>
    <row r="17" spans="1:7" x14ac:dyDescent="0.25">
      <c r="A17" s="8" t="s">
        <v>13</v>
      </c>
      <c r="B17" s="5">
        <v>1404495705.5799999</v>
      </c>
      <c r="C17" s="5">
        <v>3029833120.6100001</v>
      </c>
      <c r="D17" s="5"/>
      <c r="E17" s="5">
        <v>259338503.22999999</v>
      </c>
      <c r="F17" s="5">
        <v>3289171623.8400002</v>
      </c>
      <c r="G17" s="5">
        <v>1884675918.26</v>
      </c>
    </row>
    <row r="18" spans="1:7" x14ac:dyDescent="0.25">
      <c r="A18" s="8" t="s">
        <v>20</v>
      </c>
      <c r="B18" s="5"/>
      <c r="C18" s="5"/>
      <c r="D18" s="5"/>
      <c r="E18" s="5"/>
      <c r="F18" s="5"/>
      <c r="G18" s="5"/>
    </row>
    <row r="19" spans="1:7" x14ac:dyDescent="0.25">
      <c r="A19" s="9" t="s">
        <v>21</v>
      </c>
      <c r="B19" s="10">
        <f t="shared" ref="B19:G19" si="1">SUM(B14:B18)</f>
        <v>4061220690.7199998</v>
      </c>
      <c r="C19" s="10">
        <f t="shared" si="1"/>
        <v>4064895060.9199972</v>
      </c>
      <c r="D19" s="10">
        <f t="shared" si="1"/>
        <v>9229719.5500000007</v>
      </c>
      <c r="E19" s="10">
        <f t="shared" si="1"/>
        <v>1871771828.5099998</v>
      </c>
      <c r="F19" s="10">
        <f t="shared" si="1"/>
        <v>5945896608.9799995</v>
      </c>
      <c r="G19" s="10">
        <f t="shared" si="1"/>
        <v>1884675918.26</v>
      </c>
    </row>
    <row r="20" spans="1:7" x14ac:dyDescent="0.25">
      <c r="A20" s="11" t="s">
        <v>22</v>
      </c>
      <c r="B20" s="10">
        <f t="shared" ref="B20:G20" si="2">B12-B19</f>
        <v>432230624.5800004</v>
      </c>
      <c r="C20" s="10">
        <f t="shared" si="2"/>
        <v>405217108.13000298</v>
      </c>
      <c r="D20" s="10">
        <f t="shared" si="2"/>
        <v>1083269.7799999993</v>
      </c>
      <c r="E20" s="10">
        <f t="shared" si="2"/>
        <v>24105325.120000362</v>
      </c>
      <c r="F20" s="10">
        <f t="shared" si="2"/>
        <v>430405703.03000069</v>
      </c>
      <c r="G20" s="10">
        <f t="shared" si="2"/>
        <v>-1824921.5499999523</v>
      </c>
    </row>
    <row r="21" spans="1:7" x14ac:dyDescent="0.25">
      <c r="A21" s="6" t="s">
        <v>23</v>
      </c>
      <c r="B21" s="5"/>
      <c r="C21" s="5"/>
      <c r="D21" s="5"/>
      <c r="E21" s="5"/>
      <c r="F21" s="5"/>
      <c r="G21" s="5"/>
    </row>
    <row r="22" spans="1:7" x14ac:dyDescent="0.25">
      <c r="A22" s="7" t="s">
        <v>9</v>
      </c>
      <c r="B22" s="5"/>
      <c r="C22" s="5"/>
      <c r="D22" s="5"/>
      <c r="E22" s="5"/>
      <c r="F22" s="5"/>
      <c r="G22" s="5"/>
    </row>
    <row r="23" spans="1:7" x14ac:dyDescent="0.25">
      <c r="A23" s="8" t="s">
        <v>24</v>
      </c>
      <c r="B23" s="5">
        <v>181085.04</v>
      </c>
      <c r="C23" s="5">
        <v>181085.04</v>
      </c>
      <c r="D23" s="5"/>
      <c r="E23" s="5"/>
      <c r="F23" s="5">
        <v>181085.04</v>
      </c>
      <c r="G23" s="5"/>
    </row>
    <row r="24" spans="1:7" x14ac:dyDescent="0.25">
      <c r="A24" s="8" t="s">
        <v>25</v>
      </c>
      <c r="B24" s="5">
        <v>53430945.340000004</v>
      </c>
      <c r="C24" s="5">
        <v>53430945.340000004</v>
      </c>
      <c r="D24" s="5">
        <v>5000</v>
      </c>
      <c r="E24" s="5">
        <v>37751585.560000002</v>
      </c>
      <c r="F24" s="5">
        <v>91187530.900000006</v>
      </c>
      <c r="G24" s="5">
        <v>37756585.560000002</v>
      </c>
    </row>
    <row r="25" spans="1:7" x14ac:dyDescent="0.25">
      <c r="A25" s="9" t="s">
        <v>26</v>
      </c>
      <c r="B25" s="10">
        <f t="shared" ref="B25:G25" si="3">SUM(B23:B24)</f>
        <v>53612030.380000003</v>
      </c>
      <c r="C25" s="10">
        <f t="shared" si="3"/>
        <v>53612030.380000003</v>
      </c>
      <c r="D25" s="10">
        <f>SUM(D23:D24)</f>
        <v>5000</v>
      </c>
      <c r="E25" s="10">
        <f t="shared" si="3"/>
        <v>37751585.560000002</v>
      </c>
      <c r="F25" s="10">
        <f t="shared" si="3"/>
        <v>91368615.940000013</v>
      </c>
      <c r="G25" s="10">
        <f t="shared" si="3"/>
        <v>37756585.560000002</v>
      </c>
    </row>
    <row r="26" spans="1:7" x14ac:dyDescent="0.25">
      <c r="A26" s="7" t="s">
        <v>16</v>
      </c>
      <c r="B26" s="5"/>
      <c r="C26" s="5"/>
      <c r="D26" s="5"/>
      <c r="E26" s="5"/>
      <c r="F26" s="5"/>
      <c r="G26" s="5"/>
    </row>
    <row r="27" spans="1:7" x14ac:dyDescent="0.25">
      <c r="A27" s="8" t="s">
        <v>27</v>
      </c>
      <c r="B27" s="5">
        <v>192139487.09</v>
      </c>
      <c r="C27" s="5">
        <v>153325531.81999999</v>
      </c>
      <c r="D27" s="5">
        <v>151805.28</v>
      </c>
      <c r="E27" s="5">
        <v>38662149.990000002</v>
      </c>
      <c r="F27" s="5">
        <v>192139487.09</v>
      </c>
      <c r="G27" s="5"/>
    </row>
    <row r="28" spans="1:7" x14ac:dyDescent="0.25">
      <c r="A28" s="8" t="s">
        <v>25</v>
      </c>
      <c r="B28" s="5">
        <v>382537804.63</v>
      </c>
      <c r="C28" s="5">
        <v>420735416.35000002</v>
      </c>
      <c r="D28" s="5"/>
      <c r="E28" s="5">
        <v>377000</v>
      </c>
      <c r="F28" s="5">
        <v>421112416.35000002</v>
      </c>
      <c r="G28" s="5">
        <v>38574611.719999999</v>
      </c>
    </row>
    <row r="29" spans="1:7" x14ac:dyDescent="0.25">
      <c r="A29" s="9" t="s">
        <v>28</v>
      </c>
      <c r="B29" s="10">
        <f t="shared" ref="B29:G29" si="4">SUM(B27:B28)</f>
        <v>574677291.72000003</v>
      </c>
      <c r="C29" s="10">
        <f t="shared" si="4"/>
        <v>574060948.17000008</v>
      </c>
      <c r="D29" s="10">
        <f t="shared" si="4"/>
        <v>151805.28</v>
      </c>
      <c r="E29" s="10">
        <f>SUM(E27:E28)</f>
        <v>39039149.990000002</v>
      </c>
      <c r="F29" s="10">
        <f t="shared" si="4"/>
        <v>613251903.44000006</v>
      </c>
      <c r="G29" s="10">
        <f t="shared" si="4"/>
        <v>38574611.719999999</v>
      </c>
    </row>
    <row r="30" spans="1:7" x14ac:dyDescent="0.25">
      <c r="A30" s="11" t="s">
        <v>29</v>
      </c>
      <c r="B30" s="10">
        <f t="shared" ref="B30:G30" si="5">B25-B29</f>
        <v>-521065261.34000003</v>
      </c>
      <c r="C30" s="10">
        <f t="shared" si="5"/>
        <v>-520448917.79000008</v>
      </c>
      <c r="D30" s="10">
        <f t="shared" si="5"/>
        <v>-146805.28</v>
      </c>
      <c r="E30" s="10">
        <f t="shared" si="5"/>
        <v>-1287564.4299999997</v>
      </c>
      <c r="F30" s="10">
        <f t="shared" si="5"/>
        <v>-521883287.50000006</v>
      </c>
      <c r="G30" s="10">
        <f t="shared" si="5"/>
        <v>-818026.15999999642</v>
      </c>
    </row>
    <row r="31" spans="1:7" x14ac:dyDescent="0.25">
      <c r="A31" s="12" t="s">
        <v>30</v>
      </c>
      <c r="B31" s="13">
        <f>B20+B30</f>
        <v>-88834636.759999633</v>
      </c>
      <c r="C31" s="13">
        <f t="shared" ref="C31:G31" si="6">C20+C30</f>
        <v>-115231809.65999711</v>
      </c>
      <c r="D31" s="13">
        <f t="shared" si="6"/>
        <v>936464.4999999993</v>
      </c>
      <c r="E31" s="13">
        <f t="shared" si="6"/>
        <v>22817760.690000363</v>
      </c>
      <c r="F31" s="13">
        <f t="shared" si="6"/>
        <v>-91477584.469999373</v>
      </c>
      <c r="G31" s="13">
        <f t="shared" si="6"/>
        <v>-2642947.7099999487</v>
      </c>
    </row>
    <row r="32" spans="1:7" x14ac:dyDescent="0.25">
      <c r="A32" s="4" t="s">
        <v>31</v>
      </c>
      <c r="B32" s="5"/>
      <c r="C32" s="5"/>
      <c r="D32" s="5"/>
      <c r="E32" s="5"/>
      <c r="F32" s="5"/>
      <c r="G32" s="5"/>
    </row>
    <row r="33" spans="1:7" x14ac:dyDescent="0.25">
      <c r="A33" s="6" t="s">
        <v>32</v>
      </c>
      <c r="B33" s="5"/>
      <c r="C33" s="5"/>
      <c r="D33" s="5"/>
      <c r="E33" s="5"/>
      <c r="F33" s="5"/>
      <c r="G33" s="5"/>
    </row>
    <row r="34" spans="1:7" x14ac:dyDescent="0.25">
      <c r="A34" s="7" t="s">
        <v>9</v>
      </c>
      <c r="B34" s="5"/>
      <c r="C34" s="5"/>
      <c r="D34" s="5"/>
      <c r="E34" s="5"/>
      <c r="F34" s="5"/>
      <c r="G34" s="5"/>
    </row>
    <row r="35" spans="1:7" x14ac:dyDescent="0.25">
      <c r="A35" s="8" t="s">
        <v>33</v>
      </c>
      <c r="B35" s="5">
        <v>33289122.5</v>
      </c>
      <c r="C35" s="5">
        <v>33289122.5</v>
      </c>
      <c r="D35" s="14"/>
      <c r="F35" s="5">
        <v>33289122.5</v>
      </c>
      <c r="G35" s="5"/>
    </row>
    <row r="36" spans="1:7" x14ac:dyDescent="0.25">
      <c r="A36" s="7" t="s">
        <v>16</v>
      </c>
      <c r="B36" s="5"/>
      <c r="C36" s="5"/>
      <c r="D36" s="5"/>
      <c r="E36" s="5"/>
      <c r="F36" s="5"/>
      <c r="G36" s="5"/>
    </row>
    <row r="37" spans="1:7" x14ac:dyDescent="0.25">
      <c r="A37" s="8" t="s">
        <v>33</v>
      </c>
      <c r="B37" s="5">
        <v>31225625.050000001</v>
      </c>
      <c r="C37" s="5">
        <v>31225625.050000001</v>
      </c>
      <c r="D37" s="5"/>
      <c r="E37" s="5"/>
      <c r="F37" s="5">
        <v>31225625.050000001</v>
      </c>
      <c r="G37" s="5"/>
    </row>
    <row r="38" spans="1:7" x14ac:dyDescent="0.25">
      <c r="A38" s="11" t="s">
        <v>34</v>
      </c>
      <c r="B38" s="10">
        <f t="shared" ref="B38:G38" si="7">B35-B37</f>
        <v>2063497.4499999993</v>
      </c>
      <c r="C38" s="10">
        <f t="shared" si="7"/>
        <v>2063497.4499999993</v>
      </c>
      <c r="D38" s="10">
        <f t="shared" si="7"/>
        <v>0</v>
      </c>
      <c r="E38" s="10">
        <f t="shared" si="7"/>
        <v>0</v>
      </c>
      <c r="F38" s="10">
        <f t="shared" si="7"/>
        <v>2063497.4499999993</v>
      </c>
      <c r="G38" s="10">
        <f t="shared" si="7"/>
        <v>0</v>
      </c>
    </row>
    <row r="39" spans="1:7" x14ac:dyDescent="0.25">
      <c r="A39" s="6" t="s">
        <v>35</v>
      </c>
      <c r="B39" s="5"/>
      <c r="C39" s="5"/>
      <c r="D39" s="5"/>
      <c r="E39" s="5"/>
      <c r="F39" s="5"/>
      <c r="G39" s="5"/>
    </row>
    <row r="40" spans="1:7" x14ac:dyDescent="0.25">
      <c r="A40" s="7" t="s">
        <v>9</v>
      </c>
      <c r="B40" s="5"/>
      <c r="C40" s="5"/>
      <c r="D40" s="5"/>
      <c r="E40" s="5"/>
      <c r="F40" s="5"/>
      <c r="G40" s="5"/>
    </row>
    <row r="41" spans="1:7" x14ac:dyDescent="0.25">
      <c r="A41" s="8" t="s">
        <v>36</v>
      </c>
      <c r="B41" s="5">
        <v>1752502737.4200001</v>
      </c>
      <c r="C41" s="5">
        <v>1752502737.4200001</v>
      </c>
      <c r="D41" s="5"/>
      <c r="E41" s="5"/>
      <c r="F41" s="5">
        <v>1752502737.4200001</v>
      </c>
      <c r="G41" s="5"/>
    </row>
    <row r="42" spans="1:7" x14ac:dyDescent="0.25">
      <c r="A42" s="7" t="s">
        <v>16</v>
      </c>
      <c r="B42" s="5"/>
      <c r="C42" s="5"/>
      <c r="D42" s="5"/>
      <c r="E42" s="5"/>
      <c r="F42" s="5"/>
      <c r="G42" s="5"/>
    </row>
    <row r="43" spans="1:7" x14ac:dyDescent="0.25">
      <c r="A43" s="8" t="s">
        <v>36</v>
      </c>
      <c r="B43" s="5">
        <v>1478053379.55</v>
      </c>
      <c r="C43" s="5">
        <v>1475924240.97</v>
      </c>
      <c r="D43" s="5"/>
      <c r="E43" s="5">
        <v>2129138.58</v>
      </c>
      <c r="F43" s="5">
        <v>1478053379.55</v>
      </c>
      <c r="G43" s="5"/>
    </row>
    <row r="44" spans="1:7" x14ac:dyDescent="0.25">
      <c r="A44" s="11" t="s">
        <v>37</v>
      </c>
      <c r="B44" s="10">
        <f t="shared" ref="B44:G44" si="8">B41-B43</f>
        <v>274449357.87000012</v>
      </c>
      <c r="C44" s="10">
        <f t="shared" si="8"/>
        <v>276578496.45000005</v>
      </c>
      <c r="D44" s="10">
        <f t="shared" si="8"/>
        <v>0</v>
      </c>
      <c r="E44" s="10">
        <f t="shared" si="8"/>
        <v>-2129138.58</v>
      </c>
      <c r="F44" s="10">
        <f t="shared" si="8"/>
        <v>274449357.87000012</v>
      </c>
      <c r="G44" s="10">
        <f t="shared" si="8"/>
        <v>0</v>
      </c>
    </row>
    <row r="45" spans="1:7" x14ac:dyDescent="0.25">
      <c r="A45" s="12" t="s">
        <v>38</v>
      </c>
      <c r="B45" s="13">
        <f t="shared" ref="B45:G45" si="9">B38+B44</f>
        <v>276512855.32000011</v>
      </c>
      <c r="C45" s="13">
        <f t="shared" si="9"/>
        <v>278641993.90000004</v>
      </c>
      <c r="D45" s="13">
        <f t="shared" si="9"/>
        <v>0</v>
      </c>
      <c r="E45" s="13">
        <f t="shared" si="9"/>
        <v>-2129138.58</v>
      </c>
      <c r="F45" s="13">
        <f t="shared" si="9"/>
        <v>276512855.32000011</v>
      </c>
      <c r="G45" s="13">
        <f t="shared" si="9"/>
        <v>0</v>
      </c>
    </row>
    <row r="46" spans="1:7" x14ac:dyDescent="0.25">
      <c r="A46" s="15" t="s">
        <v>39</v>
      </c>
      <c r="B46" s="13">
        <f>B31+B45</f>
        <v>187678218.56000048</v>
      </c>
      <c r="C46" s="13">
        <f t="shared" ref="C46:G46" si="10">C31+C45</f>
        <v>163410184.24000293</v>
      </c>
      <c r="D46" s="13">
        <f t="shared" si="10"/>
        <v>936464.4999999993</v>
      </c>
      <c r="E46" s="13">
        <f t="shared" si="10"/>
        <v>20688622.110000364</v>
      </c>
      <c r="F46" s="13">
        <f t="shared" si="10"/>
        <v>185035270.85000074</v>
      </c>
      <c r="G46" s="13">
        <f t="shared" si="10"/>
        <v>-2642947.7099999487</v>
      </c>
    </row>
  </sheetData>
  <mergeCells count="2">
    <mergeCell ref="A1:G1"/>
    <mergeCell ref="B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dcterms:created xsi:type="dcterms:W3CDTF">2021-04-16T15:36:22Z</dcterms:created>
  <dcterms:modified xsi:type="dcterms:W3CDTF">2021-09-06T12:53:55Z</dcterms:modified>
</cp:coreProperties>
</file>