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600" yWindow="555" windowWidth="14655" windowHeight="7620"/>
  </bookViews>
  <sheets>
    <sheet name="Estructura econòmica" sheetId="1" r:id="rId1"/>
    <sheet name="Detall i ajusts FA" sheetId="2" r:id="rId2"/>
    <sheet name="Hoja3" sheetId="3" r:id="rId3"/>
  </sheets>
  <calcPr calcId="125725"/>
</workbook>
</file>

<file path=xl/calcChain.xml><?xml version="1.0" encoding="utf-8"?>
<calcChain xmlns="http://schemas.openxmlformats.org/spreadsheetml/2006/main">
  <c r="D249" i="1"/>
  <c r="D252"/>
  <c r="E253" s="1"/>
  <c r="D245"/>
  <c r="D251" s="1"/>
  <c r="D243"/>
  <c r="D246" s="1"/>
  <c r="E247" s="1"/>
  <c r="M167" l="1"/>
  <c r="N167"/>
  <c r="O167"/>
  <c r="M214"/>
  <c r="N214"/>
  <c r="O214"/>
  <c r="O238" l="1"/>
  <c r="N238"/>
  <c r="M238"/>
  <c r="O237"/>
  <c r="N237"/>
  <c r="M237"/>
  <c r="O236"/>
  <c r="N236"/>
  <c r="M236"/>
  <c r="O235"/>
  <c r="N235"/>
  <c r="M235"/>
  <c r="O234"/>
  <c r="N234"/>
  <c r="M234"/>
  <c r="O233"/>
  <c r="N233"/>
  <c r="M233"/>
  <c r="O232"/>
  <c r="N232"/>
  <c r="M232"/>
  <c r="O231"/>
  <c r="N231"/>
  <c r="M231"/>
  <c r="O230"/>
  <c r="N230"/>
  <c r="M230"/>
  <c r="O229"/>
  <c r="N229"/>
  <c r="M229"/>
  <c r="O228"/>
  <c r="N228"/>
  <c r="M228"/>
  <c r="O227"/>
  <c r="N227"/>
  <c r="M227"/>
  <c r="O226"/>
  <c r="N226"/>
  <c r="M226"/>
  <c r="O225"/>
  <c r="N225"/>
  <c r="M225"/>
  <c r="O224"/>
  <c r="N224"/>
  <c r="M224"/>
  <c r="O223"/>
  <c r="N223"/>
  <c r="M223"/>
  <c r="O222"/>
  <c r="N222"/>
  <c r="M222"/>
  <c r="O221"/>
  <c r="N221"/>
  <c r="M221"/>
  <c r="O220"/>
  <c r="N220"/>
  <c r="M220"/>
  <c r="O219"/>
  <c r="N219"/>
  <c r="M219"/>
  <c r="O218"/>
  <c r="N218"/>
  <c r="M218"/>
  <c r="O217"/>
  <c r="N217"/>
  <c r="M217"/>
  <c r="O216"/>
  <c r="N216"/>
  <c r="M216"/>
  <c r="O215"/>
  <c r="N215"/>
  <c r="M215"/>
  <c r="O213"/>
  <c r="N213"/>
  <c r="M213"/>
  <c r="O212"/>
  <c r="N212"/>
  <c r="M212"/>
  <c r="O211"/>
  <c r="N211"/>
  <c r="M211"/>
  <c r="O210"/>
  <c r="N210"/>
  <c r="M210"/>
  <c r="O209"/>
  <c r="N209"/>
  <c r="M209"/>
  <c r="O208"/>
  <c r="N208"/>
  <c r="M208"/>
  <c r="O207"/>
  <c r="N207"/>
  <c r="M207"/>
  <c r="O206"/>
  <c r="N206"/>
  <c r="M206"/>
  <c r="O205"/>
  <c r="N205"/>
  <c r="M205"/>
  <c r="O204"/>
  <c r="N204"/>
  <c r="M204"/>
  <c r="O203"/>
  <c r="N203"/>
  <c r="M203"/>
  <c r="O202"/>
  <c r="N202"/>
  <c r="M202"/>
  <c r="O201"/>
  <c r="N201"/>
  <c r="M201"/>
  <c r="O200"/>
  <c r="N200"/>
  <c r="M200"/>
  <c r="O199"/>
  <c r="N199"/>
  <c r="M199"/>
  <c r="O198"/>
  <c r="N198"/>
  <c r="M198"/>
  <c r="O197"/>
  <c r="N197"/>
  <c r="M197"/>
  <c r="O196"/>
  <c r="N196"/>
  <c r="M196"/>
  <c r="O195"/>
  <c r="N195"/>
  <c r="M195"/>
  <c r="O194"/>
  <c r="N194"/>
  <c r="M194"/>
  <c r="O193"/>
  <c r="N193"/>
  <c r="M193"/>
  <c r="O192"/>
  <c r="N192"/>
  <c r="M192"/>
  <c r="O191"/>
  <c r="N191"/>
  <c r="M191"/>
  <c r="O190"/>
  <c r="N190"/>
  <c r="M190"/>
  <c r="O189"/>
  <c r="N189"/>
  <c r="M189"/>
  <c r="O188"/>
  <c r="N188"/>
  <c r="M188"/>
  <c r="O187"/>
  <c r="N187"/>
  <c r="M187"/>
  <c r="O186"/>
  <c r="N186"/>
  <c r="M186"/>
  <c r="O185"/>
  <c r="N185"/>
  <c r="M185"/>
  <c r="O184"/>
  <c r="N184"/>
  <c r="M184"/>
  <c r="O183"/>
  <c r="N183"/>
  <c r="M183"/>
  <c r="O182"/>
  <c r="N182"/>
  <c r="M182"/>
  <c r="O181"/>
  <c r="N181"/>
  <c r="M181"/>
  <c r="O180"/>
  <c r="N180"/>
  <c r="M180"/>
  <c r="O179"/>
  <c r="N179"/>
  <c r="M179"/>
  <c r="O178"/>
  <c r="N178"/>
  <c r="M178"/>
  <c r="O177"/>
  <c r="N177"/>
  <c r="M177"/>
  <c r="O176"/>
  <c r="N176"/>
  <c r="M176"/>
  <c r="O175"/>
  <c r="N175"/>
  <c r="M175"/>
  <c r="O174"/>
  <c r="N174"/>
  <c r="M174"/>
  <c r="O173"/>
  <c r="N173"/>
  <c r="M173"/>
  <c r="O172"/>
  <c r="N172"/>
  <c r="M172"/>
  <c r="O171"/>
  <c r="N171"/>
  <c r="M171"/>
  <c r="O170"/>
  <c r="N170"/>
  <c r="M170"/>
  <c r="O169"/>
  <c r="N169"/>
  <c r="M169"/>
  <c r="O168"/>
  <c r="N168"/>
  <c r="M168"/>
  <c r="O166"/>
  <c r="N166"/>
  <c r="M166"/>
  <c r="O165"/>
  <c r="N165"/>
  <c r="M165"/>
  <c r="O164"/>
  <c r="N164"/>
  <c r="M164"/>
  <c r="O163"/>
  <c r="N163"/>
  <c r="M163"/>
  <c r="O162"/>
  <c r="N162"/>
  <c r="M162"/>
  <c r="O161"/>
  <c r="N161"/>
  <c r="M161"/>
  <c r="O160"/>
  <c r="N160"/>
  <c r="M160"/>
  <c r="O159"/>
  <c r="N159"/>
  <c r="M159"/>
  <c r="O158"/>
  <c r="N158"/>
  <c r="M158"/>
  <c r="O157"/>
  <c r="N157"/>
  <c r="M157"/>
  <c r="O156"/>
  <c r="N156"/>
  <c r="M156"/>
  <c r="O155"/>
  <c r="N155"/>
  <c r="M155"/>
  <c r="O154"/>
  <c r="N154"/>
  <c r="M154"/>
  <c r="O153"/>
  <c r="N153"/>
  <c r="M153"/>
  <c r="O152"/>
  <c r="N152"/>
  <c r="M152"/>
  <c r="O151"/>
  <c r="N151"/>
  <c r="M151"/>
  <c r="O150"/>
  <c r="N150"/>
  <c r="M150"/>
  <c r="O149"/>
  <c r="N149"/>
  <c r="M149"/>
  <c r="O148"/>
  <c r="N148"/>
  <c r="M148"/>
  <c r="O147"/>
  <c r="N147"/>
  <c r="M147"/>
  <c r="O146"/>
  <c r="N146"/>
  <c r="M146"/>
  <c r="O145"/>
  <c r="N145"/>
  <c r="M145"/>
  <c r="O144"/>
  <c r="N144"/>
  <c r="M144"/>
  <c r="O143"/>
  <c r="N143"/>
  <c r="M143"/>
  <c r="O142"/>
  <c r="N142"/>
  <c r="M142"/>
  <c r="O141"/>
  <c r="N141"/>
  <c r="M141"/>
  <c r="O140"/>
  <c r="N140"/>
  <c r="M140"/>
  <c r="O139"/>
  <c r="N139"/>
  <c r="M139"/>
  <c r="O138"/>
  <c r="N138"/>
  <c r="M138"/>
  <c r="O137"/>
  <c r="N137"/>
  <c r="M137"/>
  <c r="O136"/>
  <c r="N136"/>
  <c r="M136"/>
  <c r="O135"/>
  <c r="N135"/>
  <c r="M135"/>
  <c r="O134"/>
  <c r="N134"/>
  <c r="M134"/>
  <c r="O133"/>
  <c r="N133"/>
  <c r="M133"/>
  <c r="O132"/>
  <c r="N132"/>
  <c r="M132"/>
  <c r="O131"/>
  <c r="N131"/>
  <c r="M131"/>
  <c r="O130"/>
  <c r="N130"/>
  <c r="M130"/>
  <c r="O129"/>
  <c r="N129"/>
  <c r="M129"/>
  <c r="O128"/>
  <c r="N128"/>
  <c r="M128"/>
  <c r="O127"/>
  <c r="N127"/>
  <c r="M127"/>
  <c r="O126"/>
  <c r="N126"/>
  <c r="M126"/>
  <c r="O125"/>
  <c r="N125"/>
  <c r="M125"/>
  <c r="O124"/>
  <c r="N124"/>
  <c r="M124"/>
  <c r="O123"/>
  <c r="N123"/>
  <c r="M123"/>
  <c r="O122"/>
  <c r="N122"/>
  <c r="M122"/>
  <c r="O121"/>
  <c r="N121"/>
  <c r="M121"/>
  <c r="O120"/>
  <c r="N120"/>
  <c r="M120"/>
  <c r="O119"/>
  <c r="N119"/>
  <c r="M119"/>
  <c r="O118"/>
  <c r="N118"/>
  <c r="M118"/>
  <c r="O117"/>
  <c r="N117"/>
  <c r="M117"/>
  <c r="O116"/>
  <c r="N116"/>
  <c r="M116"/>
  <c r="O115"/>
  <c r="N115"/>
  <c r="M115"/>
  <c r="O114"/>
  <c r="N114"/>
  <c r="M114"/>
  <c r="O113"/>
  <c r="N113"/>
  <c r="M113"/>
  <c r="O112"/>
  <c r="N112"/>
  <c r="M112"/>
  <c r="O111"/>
  <c r="N111"/>
  <c r="M111"/>
  <c r="O110"/>
  <c r="N110"/>
  <c r="M110"/>
  <c r="O109"/>
  <c r="N109"/>
  <c r="M109"/>
  <c r="O108"/>
  <c r="N108"/>
  <c r="M108"/>
  <c r="O107"/>
  <c r="N107"/>
  <c r="M107"/>
  <c r="O106"/>
  <c r="N106"/>
  <c r="M106"/>
  <c r="O105"/>
  <c r="N105"/>
  <c r="M105"/>
  <c r="O104"/>
  <c r="N104"/>
  <c r="M104"/>
  <c r="O103"/>
  <c r="N103"/>
  <c r="M103"/>
  <c r="O102"/>
  <c r="N102"/>
  <c r="M102"/>
  <c r="O101"/>
  <c r="N101"/>
  <c r="M101"/>
  <c r="O100"/>
  <c r="N100"/>
  <c r="M100"/>
  <c r="O99"/>
  <c r="N99"/>
  <c r="M99"/>
  <c r="O98"/>
  <c r="N98"/>
  <c r="M98"/>
  <c r="O97"/>
  <c r="N97"/>
  <c r="M97"/>
  <c r="O96"/>
  <c r="N96"/>
  <c r="M96"/>
  <c r="O95"/>
  <c r="N95"/>
  <c r="M95"/>
  <c r="O94"/>
  <c r="N94"/>
  <c r="M94"/>
  <c r="O93"/>
  <c r="N93"/>
  <c r="M93"/>
  <c r="O92"/>
  <c r="N92"/>
  <c r="M92"/>
  <c r="O91"/>
  <c r="N91"/>
  <c r="M91"/>
  <c r="O90"/>
  <c r="N90"/>
  <c r="M90"/>
  <c r="O89"/>
  <c r="N89"/>
  <c r="M89"/>
  <c r="O88"/>
  <c r="N88"/>
  <c r="M88"/>
  <c r="O87"/>
  <c r="N87"/>
  <c r="M87"/>
  <c r="O86"/>
  <c r="N86"/>
  <c r="M86"/>
  <c r="O85"/>
  <c r="N85"/>
  <c r="M85"/>
  <c r="O84"/>
  <c r="N84"/>
  <c r="M84"/>
  <c r="O83"/>
  <c r="N83"/>
  <c r="M83"/>
  <c r="O82"/>
  <c r="N82"/>
  <c r="M82"/>
  <c r="O81"/>
  <c r="N81"/>
  <c r="M81"/>
  <c r="O80"/>
  <c r="N80"/>
  <c r="M80"/>
  <c r="O79"/>
  <c r="N79"/>
  <c r="M79"/>
  <c r="O78"/>
  <c r="N78"/>
  <c r="M78"/>
  <c r="O77"/>
  <c r="N77"/>
  <c r="M77"/>
  <c r="O76"/>
  <c r="N76"/>
  <c r="M76"/>
  <c r="O75"/>
  <c r="N75"/>
  <c r="M75"/>
  <c r="O74"/>
  <c r="N74"/>
  <c r="M74"/>
  <c r="O73"/>
  <c r="N73"/>
  <c r="M73"/>
  <c r="O72"/>
  <c r="N72"/>
  <c r="M72"/>
  <c r="O71"/>
  <c r="N71"/>
  <c r="M71"/>
  <c r="O70"/>
  <c r="N70"/>
  <c r="M70"/>
  <c r="O69"/>
  <c r="N69"/>
  <c r="M69"/>
  <c r="O68"/>
  <c r="N68"/>
  <c r="M68"/>
  <c r="O67"/>
  <c r="N67"/>
  <c r="M67"/>
  <c r="O66"/>
  <c r="N66"/>
  <c r="M66"/>
  <c r="O65"/>
  <c r="N65"/>
  <c r="M65"/>
  <c r="O64"/>
  <c r="N64"/>
  <c r="M64"/>
  <c r="O63"/>
  <c r="N63"/>
  <c r="M63"/>
  <c r="O62"/>
  <c r="N62"/>
  <c r="M62"/>
  <c r="O61"/>
  <c r="N61"/>
  <c r="M61"/>
  <c r="O60"/>
  <c r="N60"/>
  <c r="M60"/>
  <c r="O59"/>
  <c r="N59"/>
  <c r="M59"/>
  <c r="O58"/>
  <c r="N58"/>
  <c r="M58"/>
  <c r="O57"/>
  <c r="N57"/>
  <c r="M57"/>
  <c r="O56"/>
  <c r="N56"/>
  <c r="M56"/>
  <c r="O55"/>
  <c r="N55"/>
  <c r="M55"/>
  <c r="O54"/>
  <c r="N54"/>
  <c r="M54"/>
  <c r="O53"/>
  <c r="N53"/>
  <c r="M53"/>
  <c r="O52"/>
  <c r="N52"/>
  <c r="M52"/>
  <c r="O51"/>
  <c r="N51"/>
  <c r="M51"/>
  <c r="O50"/>
  <c r="N50"/>
  <c r="M50"/>
  <c r="O49"/>
  <c r="N49"/>
  <c r="M49"/>
  <c r="O48"/>
  <c r="N48"/>
  <c r="M48"/>
  <c r="O47"/>
  <c r="N47"/>
  <c r="M47"/>
  <c r="O46"/>
  <c r="N46"/>
  <c r="M46"/>
  <c r="O45"/>
  <c r="N45"/>
  <c r="M45"/>
  <c r="O44"/>
  <c r="N44"/>
  <c r="M44"/>
  <c r="O43"/>
  <c r="N43"/>
  <c r="M43"/>
  <c r="O42"/>
  <c r="N42"/>
  <c r="M42"/>
  <c r="O41"/>
  <c r="N41"/>
  <c r="M41"/>
  <c r="O40"/>
  <c r="N40"/>
  <c r="M40"/>
  <c r="O39"/>
  <c r="N39"/>
  <c r="M39"/>
  <c r="O38"/>
  <c r="N38"/>
  <c r="M38"/>
  <c r="O37"/>
  <c r="N37"/>
  <c r="M37"/>
  <c r="O36"/>
  <c r="N36"/>
  <c r="M36"/>
  <c r="O35"/>
  <c r="N35"/>
  <c r="M35"/>
  <c r="O34"/>
  <c r="N34"/>
  <c r="M34"/>
  <c r="O33"/>
  <c r="N33"/>
  <c r="M33"/>
  <c r="O32"/>
  <c r="N32"/>
  <c r="M32"/>
  <c r="O31"/>
  <c r="N31"/>
  <c r="M31"/>
  <c r="O30"/>
  <c r="N30"/>
  <c r="M30"/>
  <c r="O29"/>
  <c r="N29"/>
  <c r="M29"/>
  <c r="O28"/>
  <c r="N28"/>
  <c r="M28"/>
  <c r="O27"/>
  <c r="N27"/>
  <c r="M27"/>
  <c r="O26"/>
  <c r="N26"/>
  <c r="M26"/>
  <c r="O25"/>
  <c r="N25"/>
  <c r="M25"/>
  <c r="O24"/>
  <c r="N24"/>
  <c r="M24"/>
  <c r="O23"/>
  <c r="N23"/>
  <c r="M23"/>
  <c r="O22"/>
  <c r="N22"/>
  <c r="M22"/>
  <c r="O21"/>
  <c r="N21"/>
  <c r="M21"/>
  <c r="O20"/>
  <c r="N20"/>
  <c r="M20"/>
  <c r="O19"/>
  <c r="N19"/>
  <c r="M19"/>
  <c r="O18"/>
  <c r="N18"/>
  <c r="M18"/>
  <c r="O17"/>
  <c r="N17"/>
  <c r="M17"/>
  <c r="O16"/>
  <c r="N16"/>
  <c r="M16"/>
  <c r="O15"/>
  <c r="N15"/>
  <c r="M15"/>
  <c r="O14"/>
  <c r="N14"/>
  <c r="M14"/>
  <c r="O13"/>
  <c r="N13"/>
  <c r="M13"/>
  <c r="O12"/>
  <c r="N12"/>
  <c r="M12"/>
  <c r="O11"/>
  <c r="N11"/>
  <c r="M11"/>
  <c r="O10"/>
  <c r="N10"/>
  <c r="M10"/>
  <c r="O9"/>
  <c r="N9"/>
  <c r="M9"/>
  <c r="O8"/>
  <c r="N8"/>
  <c r="M8"/>
  <c r="O7"/>
  <c r="N7"/>
  <c r="M7"/>
  <c r="O6"/>
  <c r="N6"/>
  <c r="M6"/>
  <c r="O5"/>
  <c r="N5"/>
  <c r="M5"/>
  <c r="O4"/>
  <c r="N4"/>
  <c r="M4"/>
</calcChain>
</file>

<file path=xl/sharedStrings.xml><?xml version="1.0" encoding="utf-8"?>
<sst xmlns="http://schemas.openxmlformats.org/spreadsheetml/2006/main" count="319" uniqueCount="301">
  <si>
    <t>AGIB</t>
  </si>
  <si>
    <t>ATIB</t>
  </si>
  <si>
    <t>SSIB</t>
  </si>
  <si>
    <t>Total general</t>
  </si>
  <si>
    <t>TT.II.</t>
  </si>
  <si>
    <t>Consolidat</t>
  </si>
  <si>
    <t>Ajusts hom.</t>
  </si>
  <si>
    <t>Homogeneitzat</t>
  </si>
  <si>
    <t>Capítol/article/concepte/subconcepte</t>
  </si>
  <si>
    <t>1.- Imposts directes</t>
  </si>
  <si>
    <t>10.- Sobre la renda</t>
  </si>
  <si>
    <t>100.- Sobre la renda de les persones físiques</t>
  </si>
  <si>
    <t>10000.- Impost sobre la renda de les persones físiques</t>
  </si>
  <si>
    <t>11.- Sobre el capital</t>
  </si>
  <si>
    <t>110.- Impost general sobre successions i donacions</t>
  </si>
  <si>
    <t>11000.- Impost general sobre successions i donacions</t>
  </si>
  <si>
    <t>111.- Impost sobre el patrimoni de les persones físiques</t>
  </si>
  <si>
    <t>11100.- Impost extraordinari sobre el patrimoni de les persones físiques</t>
  </si>
  <si>
    <t>2.- Imposts indirectes</t>
  </si>
  <si>
    <t>20.- Sobre transmissions patrimonials i actes jurídics documentats</t>
  </si>
  <si>
    <t>200.- Impost sobre transmissions "inter vius"</t>
  </si>
  <si>
    <t>20000.- Impost sobre transmissions "inter vius"</t>
  </si>
  <si>
    <t>20001.- Impost sobre transmissions "inter vius", timbres</t>
  </si>
  <si>
    <t>201.- Impost sobre actes jurídics documentats</t>
  </si>
  <si>
    <t>20100.- Impost sobre actes jurídics documentats</t>
  </si>
  <si>
    <t>20101.- Impost sobre actes jurídics documentats, timbres</t>
  </si>
  <si>
    <t>21.- Sobre el valor afegit</t>
  </si>
  <si>
    <t>210.- Impost sobre el valor afegit</t>
  </si>
  <si>
    <t>21000.- Impost sobre el valor afegit</t>
  </si>
  <si>
    <t>22.- Sobre consums específics</t>
  </si>
  <si>
    <t>220.- Imposts especials</t>
  </si>
  <si>
    <t>22001.- Impost especial sobre la cervesa</t>
  </si>
  <si>
    <t>22003.- Impost especial sobre l'alcohol i begudes derivades</t>
  </si>
  <si>
    <t>22004.- Impost especial sobre les labors del tabac</t>
  </si>
  <si>
    <t>22005.- Impost especial sobre els hidrocarburs</t>
  </si>
  <si>
    <t>22006.- Impost especial sobre determinats mitjans de transport</t>
  </si>
  <si>
    <t>22007.- Impost especial sobre productes intermedis</t>
  </si>
  <si>
    <t>22008.- Impost especial sobre la venda minorista de determinats hidrocarburs</t>
  </si>
  <si>
    <t>22009.- Impost especial sobre l'electricitat</t>
  </si>
  <si>
    <t>22010.- Impost sobre estades en empreses turístiques d'allotjament</t>
  </si>
  <si>
    <t>28.- Altres imposts indirectes</t>
  </si>
  <si>
    <t>283.- Cànon de sanejament d'aigües</t>
  </si>
  <si>
    <t>28300.- Cànon de sanejament d'aigües</t>
  </si>
  <si>
    <t>3.- Taxes, preus públics i altres ingressos</t>
  </si>
  <si>
    <t>30.- Taxes</t>
  </si>
  <si>
    <t>300.- Taxes de joc</t>
  </si>
  <si>
    <t>30000.- Taxes de joc</t>
  </si>
  <si>
    <t>30001.- Taxes per serveis administratius en matèria de casinos, jocs i apostes</t>
  </si>
  <si>
    <t>302.- Taxes per direcció i inspecció d'obres</t>
  </si>
  <si>
    <t>30200.- Taxes per direcció i inspecció d'obres</t>
  </si>
  <si>
    <t>303.- Taxes acadèmiques, drets de matrícula, expedició de títols i altres similars</t>
  </si>
  <si>
    <t>30302.- Serveis docents, escoles oficials d'idiomes</t>
  </si>
  <si>
    <t>30303.- Serveis docents, ES de Disseny i de Conservació i Restauració de Béns Culturals de les IB</t>
  </si>
  <si>
    <t>30304.- Drets de matrícula, proves d'avaluació i acreditació de coneixements de català</t>
  </si>
  <si>
    <t>30305.- Expedició de títols acadèmics i professionals</t>
  </si>
  <si>
    <t>30306.- Matricula/inscripció a proves selectives per a l'accés a cossos docents</t>
  </si>
  <si>
    <t>30307.- Matrícula/inscripció a proves selectives per a l'accés a l'Administració de la CAIB</t>
  </si>
  <si>
    <t>30308.- Matrícula/inscripció a cursos programats per l'Institut Balear de Seguretat Pública</t>
  </si>
  <si>
    <t>30310.- Matrícula/inscripció a proves per a verificació de la capacitació professional de transportistes i ...</t>
  </si>
  <si>
    <t>30311.- Serveis de reconeixement de la capacitació per a l'exercici d'activitats nàutiques recreatives</t>
  </si>
  <si>
    <t>30314.- Serveis de reconeixement de la capacitació nauticopesquera i de busseig professional</t>
  </si>
  <si>
    <t>30315.- Matrícula per a proves de guies turístics de la CAIB</t>
  </si>
  <si>
    <t>30321.- Inscripció proves selectives CC.LL.</t>
  </si>
  <si>
    <t>309.- Altres taxes</t>
  </si>
  <si>
    <t>30901.- Per actuacions del Registre d'Entitats Jurídiques i del protectorat de fundacions de caràc</t>
  </si>
  <si>
    <t>30902.- Per obertura d'establiments turístics i altres autoritzacions administratives</t>
  </si>
  <si>
    <t>30904.- Per fotocòpies, còpies i expedició de certificats</t>
  </si>
  <si>
    <t>30907.- Per anàlisi del Laboratori de l'Atmosfera, certificats d'emissions i subministrament de da</t>
  </si>
  <si>
    <t>30909.- Per serveis facultatius en matèria de medi ambient</t>
  </si>
  <si>
    <t>30910.- Per serveis i activitats a zones de servitud de protecció i trànsit portuari</t>
  </si>
  <si>
    <t>30919.- Per serveis administratius per autorització de concessions per a l'abocament d'aigües</t>
  </si>
  <si>
    <t>30943.- Per serveis administratius generals en matèria transports</t>
  </si>
  <si>
    <t>30944.- Per autoritzacions de transport per carretera i d'activitats auxiliars i complementàries d</t>
  </si>
  <si>
    <t>30946.- Per serveis i actuacions en matèria d'arquitectura i habitatge</t>
  </si>
  <si>
    <t>30948.- Per autoritzacions per a l'exercici de l'activitat d'escoles nauticoesportives i centres l</t>
  </si>
  <si>
    <t>30950.- Per tramitació d'autoritzacions administratives i de comprovació tecnicosanitària en matèr</t>
  </si>
  <si>
    <t>30951.- Per inscripcions i anotacions en el Registre Sanitari</t>
  </si>
  <si>
    <t>30952.- Per tramitació d'autoritzacions administratives als centres, establiments i serveis sanita</t>
  </si>
  <si>
    <t>30954.- Per control sanitari de les condicions de les piscines d'ús públic</t>
  </si>
  <si>
    <t>30956.- Per control de les condicions  sanitàries dels establiments que elaboren o serveixen menja</t>
  </si>
  <si>
    <t>30957.- Per gestió d'expedients d'autoritzacions per a la instal·lació, trasllat o transmissió d'o</t>
  </si>
  <si>
    <t>30958.- Per altres actuacions sanitàries</t>
  </si>
  <si>
    <t>30960.- Per sol·licitud de realització d'assaigs clínics amb medicaments</t>
  </si>
  <si>
    <t>30963.- Per llicències per caçar dins vedats socials i precintes d'arts per a la caça</t>
  </si>
  <si>
    <t>30964.- Per matrícula anual de vedats privats de caça, camps d'ensinistrament de gossos, així com</t>
  </si>
  <si>
    <t>30965.- Per llicències de pesca fluvial i segells de recàrrec</t>
  </si>
  <si>
    <t>30966.- Per llicències de pesca</t>
  </si>
  <si>
    <t>30967.- Per celebració de campionats de pesca</t>
  </si>
  <si>
    <t>30968.- Per l'ordenació i defensa de les indústries agrícoles,forestals i pecuàries</t>
  </si>
  <si>
    <t>30969.- Per serveis de gestió tecnicofacultativa dels serveis agronòmics</t>
  </si>
  <si>
    <t>30971.- Per serveis industrials i d'energia</t>
  </si>
  <si>
    <t>30973.- Per serveis administratius</t>
  </si>
  <si>
    <t>30974.- Per llicència autonòmica de gran establiment comercial.</t>
  </si>
  <si>
    <t>30979.- Per la inscripció en els registres d'emergències</t>
  </si>
  <si>
    <t>30980.- Per l'autorització d'entitats formadores</t>
  </si>
  <si>
    <t>30981.- Per declaració d'interès sanitari</t>
  </si>
  <si>
    <t>30982.- Per registre d'entitats formadores de manipuladors d'aliments</t>
  </si>
  <si>
    <t>30983.- Per registre d'activitats de carnisseria i xarcuteria</t>
  </si>
  <si>
    <t>30984.- Reconeixement de títols a ciutadans de la UE</t>
  </si>
  <si>
    <t>30987.- Per supervisió de les instal·lacions d'aigua de consum humà</t>
  </si>
  <si>
    <t>30999.- Altres taxes</t>
  </si>
  <si>
    <t>31.- Preus públics</t>
  </si>
  <si>
    <t>319.- Altres preus públics</t>
  </si>
  <si>
    <t>31901.- Per assistència sanitària, assegurances privades</t>
  </si>
  <si>
    <t>31902.- Per assistència sanitària, particulars</t>
  </si>
  <si>
    <t>31903.- Per assistència sanitària, accidents de treball</t>
  </si>
  <si>
    <t>31904.- Per assistència sanitària, accidents de trànsit UNESPA</t>
  </si>
  <si>
    <t>31909.- Per assistència sanitària, corporacions locals</t>
  </si>
  <si>
    <t>31910.- Per assistència sanitària, altres ens i organismes públics</t>
  </si>
  <si>
    <t>31916.- Per assistència sanitària, INSS</t>
  </si>
  <si>
    <t>31917.- Per assistència sanitària, accidents de trànsit</t>
  </si>
  <si>
    <t>32.- Altres ingressos procedents de la prestació de serveis</t>
  </si>
  <si>
    <t>327.- Altres ingressos procedents de la prestació de serveis d'assistència sanitària</t>
  </si>
  <si>
    <t>32700.- Altres ingressos procedents de la prestació de serveis d'assistència sanitària</t>
  </si>
  <si>
    <t>32704.- Prestació assistència sanitària, empreses col·laboradores de la Seguretat Social</t>
  </si>
  <si>
    <t>329.- Altres ingressos procedents de la prestació de serveis</t>
  </si>
  <si>
    <t>32910.- Drets de matrícula a cursos i seminaris</t>
  </si>
  <si>
    <t>32920.- Entrades a museus, exposicions, espectacles, etc.</t>
  </si>
  <si>
    <t>32930.- Drets d'allotjament, restauració i residència</t>
  </si>
  <si>
    <t>32999.- Altres ingressos procedents de la prestació de serveis</t>
  </si>
  <si>
    <t>33.- Venda de béns</t>
  </si>
  <si>
    <t>330.- Venda de publicacions pròpies</t>
  </si>
  <si>
    <t>33001.- Venda, publicació i anuncis del BOIB</t>
  </si>
  <si>
    <t>33099.- Venda d'altres publicacions pròpies</t>
  </si>
  <si>
    <t>332.- Venda de fotocòpies i d'altres productes de reprografia</t>
  </si>
  <si>
    <t>33200.- Venda de fotocòpies i d'altres productes de reprografia</t>
  </si>
  <si>
    <t>333.- Venda de medicaments</t>
  </si>
  <si>
    <t>33300.- Venda de medicaments</t>
  </si>
  <si>
    <t>339.- Venda d'altres béns</t>
  </si>
  <si>
    <t>33900.- Venda d'altres béns</t>
  </si>
  <si>
    <t>33901.- Venda d'impresos</t>
  </si>
  <si>
    <t>38.- Reintegraments d'operacions corrents</t>
  </si>
  <si>
    <t>380.- Reintegraments d'exercicis tancats</t>
  </si>
  <si>
    <t>38000.- Reintegraments d'exercicis tancats</t>
  </si>
  <si>
    <t>381.- Reintegraments del pressupost corrent</t>
  </si>
  <si>
    <t>38100.- Reintegraments del pressupost corrent</t>
  </si>
  <si>
    <t>38101.- Reintegraments de romanents de pagaments a justificar</t>
  </si>
  <si>
    <t>39.- Altres ingressos</t>
  </si>
  <si>
    <t>391.- Recàrrecs i multes</t>
  </si>
  <si>
    <t>39100.- Recàrrecs de constrenyiment</t>
  </si>
  <si>
    <t>39101.- Interessos de demora</t>
  </si>
  <si>
    <t>39102.- Multes i sancions</t>
  </si>
  <si>
    <t>399.- Ingressos diversos</t>
  </si>
  <si>
    <t>39901.- Recursos eventuals</t>
  </si>
  <si>
    <t>39996.- Ingressos per anuncis de concursos</t>
  </si>
  <si>
    <t>39999.- Altres ingressos diversos</t>
  </si>
  <si>
    <t>4.- Transferències corrents</t>
  </si>
  <si>
    <t>40.- De l'Estat</t>
  </si>
  <si>
    <t>400.- De l'Administració General</t>
  </si>
  <si>
    <t>40000.- De l'Administració General</t>
  </si>
  <si>
    <t>401.- D'organismes autònoms</t>
  </si>
  <si>
    <t>40100.- D'organismes autònoms</t>
  </si>
  <si>
    <t>40101.- Del Servicio Público de Empleo (INEM)</t>
  </si>
  <si>
    <t>402.- De la Seguretat Social</t>
  </si>
  <si>
    <t>40200.- De la Seguretat Social</t>
  </si>
  <si>
    <t>40201.- De l'Instituto de Migraciones y Servicios Sociales (IMSERSO)</t>
  </si>
  <si>
    <t>40260.- De la Seguretat Social, programa d'estalvi Incapacitat Temporal</t>
  </si>
  <si>
    <t>40261.- De la Seguretat Social, assistència residents estrangers</t>
  </si>
  <si>
    <t>403.- De fundacions estatals</t>
  </si>
  <si>
    <t>40300.- De fundacions estatals</t>
  </si>
  <si>
    <t>44.- D'empreses públiques i d'altres ens públics de la CAIB</t>
  </si>
  <si>
    <t>441.- D'empreses públiques no societàries i d'altres ens públics de la CAIB</t>
  </si>
  <si>
    <t>44100.- D'empreses públiques no societàries  i d'altres ens públics de la CAIB</t>
  </si>
  <si>
    <t>45.- De comunitats autònomes</t>
  </si>
  <si>
    <t>450.- De la CAIB</t>
  </si>
  <si>
    <t>45000.- De la CAIB</t>
  </si>
  <si>
    <t>45002.- De la CAIB, programa estalvi IT</t>
  </si>
  <si>
    <t>45004.- De la CAIB, assistència residents estrangers</t>
  </si>
  <si>
    <t>451.- D'altres comunitats autònomes</t>
  </si>
  <si>
    <t>45100.- D'altres comunitats autònomes</t>
  </si>
  <si>
    <t>46.- De corporacions locals</t>
  </si>
  <si>
    <t>460.- D'ajuntaments</t>
  </si>
  <si>
    <t>46000.- D'ajuntaments</t>
  </si>
  <si>
    <t>47.- D'empreses privades</t>
  </si>
  <si>
    <t>470.- D'empreses privades</t>
  </si>
  <si>
    <t>47000.- D'empreses privades</t>
  </si>
  <si>
    <t>480.- De famílies i institucions sense finalitat lucrativa</t>
  </si>
  <si>
    <t>48000.- De famílies i institucions sense finalitat lucrativa</t>
  </si>
  <si>
    <t>48.- De famílies i institucions sense finalitat lucrativa</t>
  </si>
  <si>
    <t>49.- De l'exterior</t>
  </si>
  <si>
    <t>490.- Del Fons Social Europeu</t>
  </si>
  <si>
    <t>49000.- Del Fons Social Europeu</t>
  </si>
  <si>
    <t>492.- Altres transferències de la UE</t>
  </si>
  <si>
    <t>49200.- Altres transferències de la UE</t>
  </si>
  <si>
    <t>5.- Ingressos patrimonials</t>
  </si>
  <si>
    <t>52.- Interessos de dipòsits</t>
  </si>
  <si>
    <t>520.- Interessos de comptes bancàries</t>
  </si>
  <si>
    <t>52000.- Interessos de consignacions judicials</t>
  </si>
  <si>
    <t>52099.- Altres interessos de comptes bancaris</t>
  </si>
  <si>
    <t>55.- Productes de concessions i aprofitaments especials</t>
  </si>
  <si>
    <t>550.- Productes de concessions administratives</t>
  </si>
  <si>
    <t>55000.- Productes de concessions administratives</t>
  </si>
  <si>
    <t>55001.- Ingressos de cafeteries, llibreries i aparells de TV</t>
  </si>
  <si>
    <t>559.- Altres concessions i aprofitaments</t>
  </si>
  <si>
    <t>55900.- Altres concessions i aprofitaments</t>
  </si>
  <si>
    <t>6.- Alienació d'inversions reals</t>
  </si>
  <si>
    <t>60.- Alienació de terrenys</t>
  </si>
  <si>
    <t>601.- Alienació de finques rústiques</t>
  </si>
  <si>
    <t>60100.- Alienació de finques rústiques</t>
  </si>
  <si>
    <t>68.- Reintegraments per operacions de capital</t>
  </si>
  <si>
    <t>680.- Reintegraments d'exercicis tancats</t>
  </si>
  <si>
    <t>68000.- Reintegraments d'exercicis tancats</t>
  </si>
  <si>
    <t>7.- Transferències de capital</t>
  </si>
  <si>
    <t>70.- De l'Estat</t>
  </si>
  <si>
    <t>700.- De l'Administració General</t>
  </si>
  <si>
    <t>70000.- De l'Administració General</t>
  </si>
  <si>
    <t>701.- D'organismes autònoms</t>
  </si>
  <si>
    <t>70100.- D'organismes autònoms</t>
  </si>
  <si>
    <t>70101.- Del Servicio Público de Empleo (INEM)</t>
  </si>
  <si>
    <t>704.- De societats mercantils estatals, entitats empresarials i altres ens públics</t>
  </si>
  <si>
    <t>70400.- De societats mercantils estatals, entitats empresarials i altres ens públics</t>
  </si>
  <si>
    <t>75.- De comunitats autònomes</t>
  </si>
  <si>
    <t>750.- De la CAIB</t>
  </si>
  <si>
    <t>75000.- De la CAIB</t>
  </si>
  <si>
    <t>77.- D'empreses privades</t>
  </si>
  <si>
    <t>770.- D'empreses privades</t>
  </si>
  <si>
    <t>77000.- D'empreses privades</t>
  </si>
  <si>
    <t>78.- De famílies i institucions sense finalitat lucrativa</t>
  </si>
  <si>
    <t>780.- De famílies i institucions sense finalitat lucrativa</t>
  </si>
  <si>
    <t>78000.- De famílies i institucions sense finalitat lucrativa</t>
  </si>
  <si>
    <t>79.- De l'exterior</t>
  </si>
  <si>
    <t>790.- Del Fons Europeu de Desenvolupament Regional</t>
  </si>
  <si>
    <t>79000.- Del Fons Europeu de Desenvolupament Regional</t>
  </si>
  <si>
    <t>792.- Del fons per al finançament de la Política Agrícola Comuna</t>
  </si>
  <si>
    <t>79200.- Del FEOGA-Orientació</t>
  </si>
  <si>
    <t>795.- Dels fons de pesca</t>
  </si>
  <si>
    <t>79500.- De l'Instrument Financer per a la Ordenació de la Pesca</t>
  </si>
  <si>
    <t>796.- Altres transferències de la UE</t>
  </si>
  <si>
    <t>79600.- Altres transferències de la UE</t>
  </si>
  <si>
    <t>8.- Actius financers</t>
  </si>
  <si>
    <t>83.- Reintegraments de préstecs concedits fora del sector públic</t>
  </si>
  <si>
    <t>830.- Reintegraments de préstecs concedits fora del sector públic a curt termini</t>
  </si>
  <si>
    <t>83007.- A empreses privades</t>
  </si>
  <si>
    <t>9.- Passius financers</t>
  </si>
  <si>
    <t>91.- Préstecs rebuts en moneda nacional</t>
  </si>
  <si>
    <t>913.- Préstecs rebuts en moneda nacional a llarg termini d'ens que no pertanyen al sector públic</t>
  </si>
  <si>
    <t>91300.- A llarg termini d'ens que no pertanyen al sector públic.</t>
  </si>
  <si>
    <t>Total</t>
  </si>
  <si>
    <t>DRN ajustats</t>
  </si>
  <si>
    <t>10000.- TA IRPF</t>
  </si>
  <si>
    <t>TA IRPF BAC 98%</t>
  </si>
  <si>
    <t>IVA BAC 98%</t>
  </si>
  <si>
    <t>22001.- IE Cervesa</t>
  </si>
  <si>
    <t>IE cervesa BAC 98%</t>
  </si>
  <si>
    <t>22003.- IE alcohol/begudes derivades</t>
  </si>
  <si>
    <t>IE alcohol/begudes derivades BAC 98%</t>
  </si>
  <si>
    <t>22004.- IE labors del tabac</t>
  </si>
  <si>
    <t>IE labors del tabac BAC 98%</t>
  </si>
  <si>
    <t>22005.- IE hidrocarburs</t>
  </si>
  <si>
    <t>IE hidrocarburs BAC 98%</t>
  </si>
  <si>
    <t>22007.- IE productes intermedis</t>
  </si>
  <si>
    <t>IE productes intermedis BAC 98%</t>
  </si>
  <si>
    <t>22009.- IE electricitat</t>
  </si>
  <si>
    <t>IE electricitat BAC 98%</t>
  </si>
  <si>
    <t>40000.- De l'administració general</t>
  </si>
  <si>
    <t>Fons complementaris/addicionals</t>
  </si>
  <si>
    <t>Fons de garantia</t>
  </si>
  <si>
    <t>Fons de suficiència</t>
  </si>
  <si>
    <t>Liquidació (n-2)</t>
  </si>
  <si>
    <t>Compensació DA 3ª Llei 22/2009</t>
  </si>
  <si>
    <t>Cancel·lació BAC 2009</t>
  </si>
  <si>
    <t>Total finançament autonòmic</t>
  </si>
  <si>
    <t>Ajusts interns</t>
  </si>
  <si>
    <t>30301.- Serveis docents, Conservatori Professional de Música i Dansa de les IB</t>
  </si>
  <si>
    <t>30947.- Per comprovació, reconeixement i acreditació de la capacitació per el lloguer d'embarcació</t>
  </si>
  <si>
    <t>31908.- Per assistència sanitària, mútues assegurances escolars i esportives</t>
  </si>
  <si>
    <t>39998.- Ingressos per resolucions judicials</t>
  </si>
  <si>
    <t>Fondo de competitivitat</t>
  </si>
  <si>
    <t>Compensació pagaments IP 2009</t>
  </si>
  <si>
    <t>FINANÇAMENT AUTONÒMIC</t>
  </si>
  <si>
    <t>Concepte</t>
  </si>
  <si>
    <t>DRN</t>
  </si>
  <si>
    <t>220.__.- Imposts especials cedits</t>
  </si>
  <si>
    <t>Homogeneit.</t>
  </si>
  <si>
    <t>Liquidació (n-2) pendent compensació</t>
  </si>
  <si>
    <t>Reintegrament 1/60 liquidació negativa 2008 no compensada</t>
  </si>
  <si>
    <t>DETALL I AJUSTS</t>
  </si>
  <si>
    <t>PP.GG. DE LA COMUNITAT AUTÒNOMA IB 2011. PRESSUPOST CONSOLIDAT</t>
  </si>
  <si>
    <t>45099.- Ajusts de consolidació</t>
  </si>
  <si>
    <t>75099.- Ajusts de consolidació</t>
  </si>
  <si>
    <t>þ</t>
  </si>
  <si>
    <t>Coincidència amb dades MHAP</t>
  </si>
  <si>
    <t>N</t>
  </si>
  <si>
    <t>ü</t>
  </si>
  <si>
    <t>Discrepància:</t>
  </si>
  <si>
    <t>DGPF</t>
  </si>
  <si>
    <t>MHAP</t>
  </si>
  <si>
    <t>Total DRN AGIB</t>
  </si>
  <si>
    <t>Altres dates</t>
  </si>
  <si>
    <t>Ajust fons negatius DGPF</t>
  </si>
  <si>
    <t>Total AGIB ajustat</t>
  </si>
  <si>
    <t>Diferència</t>
  </si>
  <si>
    <t>Capíto 4 AGIB</t>
  </si>
  <si>
    <t>Ajusts fons negatius</t>
  </si>
  <si>
    <t>Total capítol 4 ajustat</t>
  </si>
  <si>
    <t>Comprovat amb dades CG2011</t>
  </si>
  <si>
    <t>CONSOLIDAT</t>
  </si>
  <si>
    <t>Liquidat</t>
  </si>
  <si>
    <t>PRESSUPOSTS GENERALS DE LA COMUNITAT AUTÒNOMA ILLES BALEARS 2011. SECTOR PÚBLIC ADMINISTRATIU CONSOLIDAT</t>
  </si>
  <si>
    <t>DRETS RECONEGUTS. ESTRUCTURA ECONÒMICA</t>
  </si>
  <si>
    <t>DISTRIBUCIÓ</t>
  </si>
</sst>
</file>

<file path=xl/styles.xml><?xml version="1.0" encoding="utf-8"?>
<styleSheet xmlns="http://schemas.openxmlformats.org/spreadsheetml/2006/main">
  <fonts count="8">
    <font>
      <sz val="11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theme="0"/>
      <name val="Calibri"/>
      <family val="2"/>
      <scheme val="minor"/>
    </font>
    <font>
      <sz val="9"/>
      <color theme="1"/>
      <name val="Wingdings"/>
      <charset val="2"/>
    </font>
    <font>
      <sz val="9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rgb="FFFF0000"/>
      <name val="Wingdings"/>
      <charset val="2"/>
    </font>
  </fonts>
  <fills count="7">
    <fill>
      <patternFill patternType="none"/>
    </fill>
    <fill>
      <patternFill patternType="gray125"/>
    </fill>
    <fill>
      <patternFill patternType="solid">
        <fgColor theme="8" tint="-0.249977111117893"/>
        <bgColor indexed="64"/>
      </patternFill>
    </fill>
    <fill>
      <patternFill patternType="solid">
        <fgColor theme="8" tint="-0.249977111117893"/>
        <bgColor theme="8" tint="-0.249977111117893"/>
      </patternFill>
    </fill>
    <fill>
      <patternFill patternType="solid">
        <fgColor theme="8" tint="0.39997558519241921"/>
        <bgColor theme="8" tint="0.39997558519241921"/>
      </patternFill>
    </fill>
    <fill>
      <patternFill patternType="solid">
        <fgColor theme="8" tint="0.79998168889431442"/>
        <bgColor theme="8" tint="0.79998168889431442"/>
      </patternFill>
    </fill>
    <fill>
      <patternFill patternType="solid">
        <fgColor theme="0" tint="-4.9989318521683403E-2"/>
        <bgColor indexed="64"/>
      </patternFill>
    </fill>
  </fills>
  <borders count="7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8" tint="0.79998168889431442"/>
      </top>
      <bottom style="thin">
        <color theme="8" tint="0.79998168889431442"/>
      </bottom>
      <diagonal/>
    </border>
    <border>
      <left/>
      <right/>
      <top/>
      <bottom style="thin">
        <color theme="8"/>
      </bottom>
      <diagonal/>
    </border>
    <border>
      <left/>
      <right/>
      <top/>
      <bottom style="thin">
        <color theme="8" tint="0.79998168889431442"/>
      </bottom>
      <diagonal/>
    </border>
    <border>
      <left/>
      <right/>
      <top style="double">
        <color theme="8" tint="-0.249977111117893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2" fillId="0" borderId="0" xfId="0" applyFont="1"/>
    <xf numFmtId="0" fontId="3" fillId="4" borderId="2" xfId="0" applyFont="1" applyFill="1" applyBorder="1" applyAlignment="1">
      <alignment horizontal="left"/>
    </xf>
    <xf numFmtId="4" fontId="3" fillId="4" borderId="2" xfId="0" applyNumberFormat="1" applyFont="1" applyFill="1" applyBorder="1"/>
    <xf numFmtId="0" fontId="4" fillId="0" borderId="0" xfId="0" applyFont="1" applyAlignment="1">
      <alignment horizontal="right"/>
    </xf>
    <xf numFmtId="0" fontId="2" fillId="5" borderId="3" xfId="0" applyFont="1" applyFill="1" applyBorder="1" applyAlignment="1">
      <alignment horizontal="left" indent="1"/>
    </xf>
    <xf numFmtId="4" fontId="2" fillId="5" borderId="3" xfId="0" applyNumberFormat="1" applyFont="1" applyFill="1" applyBorder="1"/>
    <xf numFmtId="0" fontId="2" fillId="6" borderId="4" xfId="0" applyFont="1" applyFill="1" applyBorder="1" applyAlignment="1">
      <alignment horizontal="left" indent="2"/>
    </xf>
    <xf numFmtId="4" fontId="2" fillId="6" borderId="4" xfId="0" applyNumberFormat="1" applyFont="1" applyFill="1" applyBorder="1"/>
    <xf numFmtId="0" fontId="2" fillId="0" borderId="4" xfId="0" applyFont="1" applyBorder="1" applyAlignment="1">
      <alignment horizontal="left" indent="3"/>
    </xf>
    <xf numFmtId="4" fontId="2" fillId="0" borderId="4" xfId="0" applyNumberFormat="1" applyFont="1" applyBorder="1"/>
    <xf numFmtId="0" fontId="3" fillId="4" borderId="4" xfId="0" applyFont="1" applyFill="1" applyBorder="1" applyAlignment="1">
      <alignment horizontal="left"/>
    </xf>
    <xf numFmtId="4" fontId="3" fillId="4" borderId="4" xfId="0" applyNumberFormat="1" applyFont="1" applyFill="1" applyBorder="1"/>
    <xf numFmtId="4" fontId="5" fillId="5" borderId="3" xfId="0" applyNumberFormat="1" applyFont="1" applyFill="1" applyBorder="1"/>
    <xf numFmtId="4" fontId="5" fillId="6" borderId="4" xfId="0" applyNumberFormat="1" applyFont="1" applyFill="1" applyBorder="1"/>
    <xf numFmtId="4" fontId="2" fillId="0" borderId="2" xfId="0" applyNumberFormat="1" applyFont="1" applyBorder="1"/>
    <xf numFmtId="0" fontId="2" fillId="0" borderId="0" xfId="0" applyFont="1" applyBorder="1" applyAlignment="1">
      <alignment horizontal="left" indent="3"/>
    </xf>
    <xf numFmtId="4" fontId="2" fillId="0" borderId="0" xfId="0" applyNumberFormat="1" applyFont="1" applyBorder="1"/>
    <xf numFmtId="0" fontId="6" fillId="0" borderId="5" xfId="0" applyFont="1" applyBorder="1" applyAlignment="1">
      <alignment horizontal="left"/>
    </xf>
    <xf numFmtId="4" fontId="6" fillId="0" borderId="5" xfId="0" applyNumberFormat="1" applyFont="1" applyBorder="1"/>
    <xf numFmtId="0" fontId="7" fillId="0" borderId="0" xfId="0" applyFont="1" applyAlignment="1">
      <alignment horizontal="right"/>
    </xf>
    <xf numFmtId="4" fontId="2" fillId="0" borderId="0" xfId="0" applyNumberFormat="1" applyFont="1"/>
    <xf numFmtId="0" fontId="2" fillId="0" borderId="0" xfId="0" applyFont="1" applyAlignment="1">
      <alignment horizontal="right"/>
    </xf>
    <xf numFmtId="0" fontId="2" fillId="0" borderId="0" xfId="0" applyFont="1" applyAlignment="1">
      <alignment horizontal="left" indent="1"/>
    </xf>
    <xf numFmtId="0" fontId="6" fillId="0" borderId="0" xfId="0" applyFont="1" applyAlignment="1">
      <alignment horizontal="right"/>
    </xf>
    <xf numFmtId="0" fontId="6" fillId="0" borderId="0" xfId="0" applyFont="1" applyAlignment="1">
      <alignment horizontal="left" indent="1"/>
    </xf>
    <xf numFmtId="4" fontId="6" fillId="0" borderId="0" xfId="0" applyNumberFormat="1" applyFont="1"/>
    <xf numFmtId="4" fontId="6" fillId="0" borderId="4" xfId="0" applyNumberFormat="1" applyFont="1" applyBorder="1"/>
    <xf numFmtId="0" fontId="6" fillId="0" borderId="0" xfId="0" applyFont="1"/>
    <xf numFmtId="0" fontId="2" fillId="0" borderId="0" xfId="0" applyFont="1" applyAlignment="1">
      <alignment horizontal="left" indent="2"/>
    </xf>
    <xf numFmtId="0" fontId="6" fillId="0" borderId="0" xfId="0" applyFont="1" applyAlignment="1">
      <alignment horizontal="left" indent="2"/>
    </xf>
    <xf numFmtId="0" fontId="6" fillId="0" borderId="0" xfId="0" applyFont="1" applyAlignment="1">
      <alignment horizontal="left"/>
    </xf>
    <xf numFmtId="0" fontId="1" fillId="3" borderId="6" xfId="0" applyFont="1" applyFill="1" applyBorder="1"/>
    <xf numFmtId="0" fontId="1" fillId="3" borderId="6" xfId="0" applyFont="1" applyFill="1" applyBorder="1" applyAlignment="1">
      <alignment horizontal="right"/>
    </xf>
    <xf numFmtId="2" fontId="1" fillId="2" borderId="1" xfId="0" applyNumberFormat="1" applyFont="1" applyFill="1" applyBorder="1"/>
    <xf numFmtId="2" fontId="1" fillId="2" borderId="1" xfId="0" applyNumberFormat="1" applyFont="1" applyFill="1" applyBorder="1" applyAlignment="1">
      <alignment horizontal="right"/>
    </xf>
    <xf numFmtId="0" fontId="2" fillId="0" borderId="4" xfId="0" applyFont="1" applyBorder="1" applyAlignment="1">
      <alignment horizontal="left" indent="1"/>
    </xf>
    <xf numFmtId="4" fontId="2" fillId="0" borderId="4" xfId="0" applyNumberFormat="1" applyFont="1" applyBorder="1" applyAlignment="1">
      <alignment horizontal="left" indent="1"/>
    </xf>
    <xf numFmtId="0" fontId="1" fillId="2" borderId="6" xfId="0" applyFont="1" applyFill="1" applyBorder="1" applyAlignment="1">
      <alignment horizontal="center"/>
    </xf>
    <xf numFmtId="0" fontId="1" fillId="3" borderId="6" xfId="0" applyFont="1" applyFill="1" applyBorder="1" applyAlignment="1">
      <alignment horizontal="center"/>
    </xf>
    <xf numFmtId="2" fontId="1" fillId="2" borderId="1" xfId="0" applyNumberFormat="1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301"/>
  <sheetViews>
    <sheetView showZeros="0" tabSelected="1" zoomScaleNormal="100" workbookViewId="0">
      <selection activeCell="A2" sqref="A2"/>
    </sheetView>
  </sheetViews>
  <sheetFormatPr baseColWidth="10" defaultRowHeight="12"/>
  <cols>
    <col min="1" max="1" width="40.7109375" style="1" customWidth="1"/>
    <col min="2" max="11" width="13.7109375" style="1" customWidth="1"/>
    <col min="12" max="12" width="1.7109375" style="1" customWidth="1"/>
    <col min="13" max="15" width="3.28515625" style="1" bestFit="1" customWidth="1"/>
    <col min="16" max="16384" width="11.42578125" style="1"/>
  </cols>
  <sheetData>
    <row r="1" spans="1:15" ht="12.75" thickBot="1">
      <c r="A1" s="38" t="s">
        <v>298</v>
      </c>
      <c r="B1" s="38"/>
      <c r="C1" s="38"/>
      <c r="D1" s="38"/>
      <c r="E1" s="38"/>
      <c r="F1" s="38"/>
      <c r="G1" s="38"/>
      <c r="H1" s="38"/>
      <c r="I1" s="38"/>
      <c r="J1" s="38"/>
      <c r="K1" s="38"/>
    </row>
    <row r="2" spans="1:15" ht="12.75" thickBot="1">
      <c r="A2" s="32" t="s">
        <v>299</v>
      </c>
      <c r="B2" s="39" t="s">
        <v>296</v>
      </c>
      <c r="C2" s="39"/>
      <c r="D2" s="39" t="s">
        <v>300</v>
      </c>
      <c r="E2" s="39"/>
      <c r="F2" s="39"/>
      <c r="G2" s="39"/>
      <c r="H2" s="39"/>
      <c r="I2" s="39"/>
      <c r="J2" s="39"/>
      <c r="K2" s="39"/>
    </row>
    <row r="3" spans="1:15" ht="12.75" thickBot="1">
      <c r="A3" s="32" t="s">
        <v>8</v>
      </c>
      <c r="B3" s="33" t="s">
        <v>297</v>
      </c>
      <c r="C3" s="33" t="s">
        <v>7</v>
      </c>
      <c r="D3" s="33" t="s">
        <v>0</v>
      </c>
      <c r="E3" s="33" t="s">
        <v>1</v>
      </c>
      <c r="F3" s="33" t="s">
        <v>2</v>
      </c>
      <c r="G3" s="33" t="s">
        <v>3</v>
      </c>
      <c r="H3" s="33" t="s">
        <v>4</v>
      </c>
      <c r="I3" s="33" t="s">
        <v>5</v>
      </c>
      <c r="J3" s="33" t="s">
        <v>6</v>
      </c>
      <c r="K3" s="33" t="s">
        <v>7</v>
      </c>
    </row>
    <row r="4" spans="1:15">
      <c r="A4" s="11" t="s">
        <v>9</v>
      </c>
      <c r="B4" s="12">
        <v>845473704.18999994</v>
      </c>
      <c r="C4" s="12">
        <v>845473704.18999994</v>
      </c>
      <c r="D4" s="12">
        <v>845473704.18999994</v>
      </c>
      <c r="E4" s="12"/>
      <c r="F4" s="12"/>
      <c r="G4" s="12">
        <v>845473704.18999994</v>
      </c>
      <c r="H4" s="12"/>
      <c r="I4" s="12">
        <v>845473704.18999994</v>
      </c>
      <c r="J4" s="12"/>
      <c r="K4" s="12">
        <v>845473704.18999994</v>
      </c>
      <c r="M4" s="4" t="str">
        <f>IF(SUM(D4:F4)=G4,"ü","N")</f>
        <v>ü</v>
      </c>
      <c r="N4" s="4" t="str">
        <f>IF(G4-H4=I4,"ü","N")</f>
        <v>ü</v>
      </c>
      <c r="O4" s="4" t="str">
        <f>IF(I4+J4=K4,"ü","N")</f>
        <v>ü</v>
      </c>
    </row>
    <row r="5" spans="1:15">
      <c r="A5" s="5" t="s">
        <v>10</v>
      </c>
      <c r="B5" s="6">
        <v>781305723.55999994</v>
      </c>
      <c r="C5" s="6">
        <v>781305723.55999994</v>
      </c>
      <c r="D5" s="6">
        <v>781305723.55999994</v>
      </c>
      <c r="E5" s="6"/>
      <c r="F5" s="6"/>
      <c r="G5" s="6">
        <v>781305723.55999994</v>
      </c>
      <c r="H5" s="6"/>
      <c r="I5" s="6">
        <v>781305723.55999994</v>
      </c>
      <c r="J5" s="6"/>
      <c r="K5" s="6">
        <v>781305723.55999994</v>
      </c>
      <c r="M5" s="4" t="str">
        <f t="shared" ref="M5:M68" si="0">IF(SUM(D5:F5)=G5,"ü","N")</f>
        <v>ü</v>
      </c>
      <c r="N5" s="4" t="str">
        <f t="shared" ref="N5:N68" si="1">IF(G5-H5=I5,"ü","N")</f>
        <v>ü</v>
      </c>
      <c r="O5" s="4" t="str">
        <f t="shared" ref="O5:O68" si="2">IF(I5+J5=K5,"ü","N")</f>
        <v>ü</v>
      </c>
    </row>
    <row r="6" spans="1:15">
      <c r="A6" s="7" t="s">
        <v>11</v>
      </c>
      <c r="B6" s="8">
        <v>781305723.55999994</v>
      </c>
      <c r="C6" s="8">
        <v>781305723.55999994</v>
      </c>
      <c r="D6" s="8">
        <v>781305723.55999994</v>
      </c>
      <c r="E6" s="8"/>
      <c r="F6" s="8"/>
      <c r="G6" s="8">
        <v>781305723.55999994</v>
      </c>
      <c r="H6" s="8"/>
      <c r="I6" s="8">
        <v>781305723.55999994</v>
      </c>
      <c r="J6" s="8"/>
      <c r="K6" s="8">
        <v>781305723.55999994</v>
      </c>
      <c r="M6" s="4" t="str">
        <f t="shared" si="0"/>
        <v>ü</v>
      </c>
      <c r="N6" s="4" t="str">
        <f t="shared" si="1"/>
        <v>ü</v>
      </c>
      <c r="O6" s="4" t="str">
        <f t="shared" si="2"/>
        <v>ü</v>
      </c>
    </row>
    <row r="7" spans="1:15">
      <c r="A7" s="9" t="s">
        <v>12</v>
      </c>
      <c r="B7" s="10">
        <v>781305723.55999994</v>
      </c>
      <c r="C7" s="10">
        <v>781305723.55999994</v>
      </c>
      <c r="D7" s="10">
        <v>781305723.55999994</v>
      </c>
      <c r="E7" s="10"/>
      <c r="F7" s="10"/>
      <c r="G7" s="10">
        <v>781305723.55999994</v>
      </c>
      <c r="H7" s="10"/>
      <c r="I7" s="10">
        <v>781305723.55999994</v>
      </c>
      <c r="J7" s="10"/>
      <c r="K7" s="10">
        <v>781305723.55999994</v>
      </c>
      <c r="M7" s="4" t="str">
        <f t="shared" si="0"/>
        <v>ü</v>
      </c>
      <c r="N7" s="4" t="str">
        <f t="shared" si="1"/>
        <v>ü</v>
      </c>
      <c r="O7" s="4" t="str">
        <f t="shared" si="2"/>
        <v>ü</v>
      </c>
    </row>
    <row r="8" spans="1:15">
      <c r="A8" s="5" t="s">
        <v>13</v>
      </c>
      <c r="B8" s="6">
        <v>64167980.630000003</v>
      </c>
      <c r="C8" s="6">
        <v>64167980.630000003</v>
      </c>
      <c r="D8" s="6">
        <v>64167980.630000003</v>
      </c>
      <c r="E8" s="6"/>
      <c r="F8" s="6"/>
      <c r="G8" s="6">
        <v>64167980.630000003</v>
      </c>
      <c r="H8" s="6"/>
      <c r="I8" s="6">
        <v>64167980.630000003</v>
      </c>
      <c r="J8" s="6"/>
      <c r="K8" s="6">
        <v>64167980.630000003</v>
      </c>
      <c r="M8" s="4" t="str">
        <f t="shared" si="0"/>
        <v>ü</v>
      </c>
      <c r="N8" s="4" t="str">
        <f t="shared" si="1"/>
        <v>ü</v>
      </c>
      <c r="O8" s="4" t="str">
        <f t="shared" si="2"/>
        <v>ü</v>
      </c>
    </row>
    <row r="9" spans="1:15">
      <c r="A9" s="7" t="s">
        <v>14</v>
      </c>
      <c r="B9" s="8">
        <v>61717042.270000003</v>
      </c>
      <c r="C9" s="8">
        <v>61717042.270000003</v>
      </c>
      <c r="D9" s="8">
        <v>61717042.270000003</v>
      </c>
      <c r="E9" s="8"/>
      <c r="F9" s="8"/>
      <c r="G9" s="8">
        <v>61717042.270000003</v>
      </c>
      <c r="H9" s="8"/>
      <c r="I9" s="8">
        <v>61717042.270000003</v>
      </c>
      <c r="J9" s="8"/>
      <c r="K9" s="8">
        <v>61717042.270000003</v>
      </c>
      <c r="M9" s="4" t="str">
        <f t="shared" si="0"/>
        <v>ü</v>
      </c>
      <c r="N9" s="4" t="str">
        <f t="shared" si="1"/>
        <v>ü</v>
      </c>
      <c r="O9" s="4" t="str">
        <f t="shared" si="2"/>
        <v>ü</v>
      </c>
    </row>
    <row r="10" spans="1:15">
      <c r="A10" s="9" t="s">
        <v>15</v>
      </c>
      <c r="B10" s="10">
        <v>61717042.270000003</v>
      </c>
      <c r="C10" s="10">
        <v>61717042.270000003</v>
      </c>
      <c r="D10" s="10">
        <v>61717042.270000003</v>
      </c>
      <c r="E10" s="10"/>
      <c r="F10" s="10"/>
      <c r="G10" s="10">
        <v>61717042.270000003</v>
      </c>
      <c r="H10" s="10"/>
      <c r="I10" s="10">
        <v>61717042.270000003</v>
      </c>
      <c r="J10" s="10"/>
      <c r="K10" s="10">
        <v>61717042.270000003</v>
      </c>
      <c r="M10" s="4" t="str">
        <f t="shared" si="0"/>
        <v>ü</v>
      </c>
      <c r="N10" s="4" t="str">
        <f t="shared" si="1"/>
        <v>ü</v>
      </c>
      <c r="O10" s="4" t="str">
        <f t="shared" si="2"/>
        <v>ü</v>
      </c>
    </row>
    <row r="11" spans="1:15">
      <c r="A11" s="7" t="s">
        <v>16</v>
      </c>
      <c r="B11" s="8">
        <v>2450938.36</v>
      </c>
      <c r="C11" s="8">
        <v>2450938.36</v>
      </c>
      <c r="D11" s="8">
        <v>2450938.36</v>
      </c>
      <c r="E11" s="8"/>
      <c r="F11" s="8"/>
      <c r="G11" s="8">
        <v>2450938.36</v>
      </c>
      <c r="H11" s="8"/>
      <c r="I11" s="8">
        <v>2450938.36</v>
      </c>
      <c r="J11" s="8"/>
      <c r="K11" s="8">
        <v>2450938.36</v>
      </c>
      <c r="M11" s="4" t="str">
        <f t="shared" si="0"/>
        <v>ü</v>
      </c>
      <c r="N11" s="4" t="str">
        <f t="shared" si="1"/>
        <v>ü</v>
      </c>
      <c r="O11" s="4" t="str">
        <f t="shared" si="2"/>
        <v>ü</v>
      </c>
    </row>
    <row r="12" spans="1:15">
      <c r="A12" s="9" t="s">
        <v>17</v>
      </c>
      <c r="B12" s="10">
        <v>2450938.36</v>
      </c>
      <c r="C12" s="10">
        <v>2450938.36</v>
      </c>
      <c r="D12" s="10">
        <v>2450938.36</v>
      </c>
      <c r="E12" s="10"/>
      <c r="F12" s="10"/>
      <c r="G12" s="10">
        <v>2450938.36</v>
      </c>
      <c r="H12" s="10"/>
      <c r="I12" s="10">
        <v>2450938.36</v>
      </c>
      <c r="J12" s="10"/>
      <c r="K12" s="10">
        <v>2450938.36</v>
      </c>
      <c r="M12" s="4" t="str">
        <f t="shared" si="0"/>
        <v>ü</v>
      </c>
      <c r="N12" s="4" t="str">
        <f t="shared" si="1"/>
        <v>ü</v>
      </c>
      <c r="O12" s="4" t="str">
        <f t="shared" si="2"/>
        <v>ü</v>
      </c>
    </row>
    <row r="13" spans="1:15">
      <c r="A13" s="11" t="s">
        <v>18</v>
      </c>
      <c r="B13" s="12">
        <v>1568524170.9600003</v>
      </c>
      <c r="C13" s="12">
        <v>1568524170.9600003</v>
      </c>
      <c r="D13" s="12">
        <v>1568524170.9600003</v>
      </c>
      <c r="E13" s="12"/>
      <c r="F13" s="12"/>
      <c r="G13" s="12">
        <v>1568524170.9600003</v>
      </c>
      <c r="H13" s="12"/>
      <c r="I13" s="12">
        <v>1568524170.9600003</v>
      </c>
      <c r="J13" s="12"/>
      <c r="K13" s="12">
        <v>1568524170.9600003</v>
      </c>
      <c r="M13" s="4" t="str">
        <f t="shared" si="0"/>
        <v>ü</v>
      </c>
      <c r="N13" s="4" t="str">
        <f t="shared" si="1"/>
        <v>ü</v>
      </c>
      <c r="O13" s="4" t="str">
        <f t="shared" si="2"/>
        <v>ü</v>
      </c>
    </row>
    <row r="14" spans="1:15">
      <c r="A14" s="5" t="s">
        <v>19</v>
      </c>
      <c r="B14" s="6">
        <v>244722450.81</v>
      </c>
      <c r="C14" s="6">
        <v>244722450.81</v>
      </c>
      <c r="D14" s="6">
        <v>244722450.81</v>
      </c>
      <c r="E14" s="6"/>
      <c r="F14" s="6"/>
      <c r="G14" s="6">
        <v>244722450.81</v>
      </c>
      <c r="H14" s="6"/>
      <c r="I14" s="6">
        <v>244722450.81</v>
      </c>
      <c r="J14" s="6"/>
      <c r="K14" s="6">
        <v>244722450.81</v>
      </c>
      <c r="M14" s="4" t="str">
        <f t="shared" si="0"/>
        <v>ü</v>
      </c>
      <c r="N14" s="4" t="str">
        <f t="shared" si="1"/>
        <v>ü</v>
      </c>
      <c r="O14" s="4" t="str">
        <f t="shared" si="2"/>
        <v>ü</v>
      </c>
    </row>
    <row r="15" spans="1:15">
      <c r="A15" s="7" t="s">
        <v>20</v>
      </c>
      <c r="B15" s="8">
        <v>175040981.87</v>
      </c>
      <c r="C15" s="8">
        <v>175040981.87</v>
      </c>
      <c r="D15" s="8">
        <v>175040981.87</v>
      </c>
      <c r="E15" s="8"/>
      <c r="F15" s="8"/>
      <c r="G15" s="8">
        <v>175040981.87</v>
      </c>
      <c r="H15" s="8"/>
      <c r="I15" s="8">
        <v>175040981.87</v>
      </c>
      <c r="J15" s="8"/>
      <c r="K15" s="8">
        <v>175040981.87</v>
      </c>
      <c r="M15" s="4" t="str">
        <f t="shared" si="0"/>
        <v>ü</v>
      </c>
      <c r="N15" s="4" t="str">
        <f t="shared" si="1"/>
        <v>ü</v>
      </c>
      <c r="O15" s="4" t="str">
        <f t="shared" si="2"/>
        <v>ü</v>
      </c>
    </row>
    <row r="16" spans="1:15">
      <c r="A16" s="9" t="s">
        <v>21</v>
      </c>
      <c r="B16" s="10">
        <v>175015949.90000001</v>
      </c>
      <c r="C16" s="10">
        <v>175015949.90000001</v>
      </c>
      <c r="D16" s="10">
        <v>175015949.90000001</v>
      </c>
      <c r="E16" s="10"/>
      <c r="F16" s="10"/>
      <c r="G16" s="10">
        <v>175015949.90000001</v>
      </c>
      <c r="H16" s="10"/>
      <c r="I16" s="10">
        <v>175015949.90000001</v>
      </c>
      <c r="J16" s="10"/>
      <c r="K16" s="10">
        <v>175015949.90000001</v>
      </c>
      <c r="M16" s="4" t="str">
        <f t="shared" si="0"/>
        <v>ü</v>
      </c>
      <c r="N16" s="4" t="str">
        <f t="shared" si="1"/>
        <v>ü</v>
      </c>
      <c r="O16" s="4" t="str">
        <f t="shared" si="2"/>
        <v>ü</v>
      </c>
    </row>
    <row r="17" spans="1:15">
      <c r="A17" s="9" t="s">
        <v>22</v>
      </c>
      <c r="B17" s="10">
        <v>25031.97</v>
      </c>
      <c r="C17" s="10">
        <v>25031.97</v>
      </c>
      <c r="D17" s="10">
        <v>25031.97</v>
      </c>
      <c r="E17" s="10"/>
      <c r="F17" s="10"/>
      <c r="G17" s="10">
        <v>25031.97</v>
      </c>
      <c r="H17" s="10"/>
      <c r="I17" s="10">
        <v>25031.97</v>
      </c>
      <c r="J17" s="10"/>
      <c r="K17" s="10">
        <v>25031.97</v>
      </c>
      <c r="M17" s="4" t="str">
        <f t="shared" si="0"/>
        <v>ü</v>
      </c>
      <c r="N17" s="4" t="str">
        <f t="shared" si="1"/>
        <v>ü</v>
      </c>
      <c r="O17" s="4" t="str">
        <f t="shared" si="2"/>
        <v>ü</v>
      </c>
    </row>
    <row r="18" spans="1:15">
      <c r="A18" s="7" t="s">
        <v>23</v>
      </c>
      <c r="B18" s="8">
        <v>69681468.940000013</v>
      </c>
      <c r="C18" s="8">
        <v>69681468.940000013</v>
      </c>
      <c r="D18" s="8">
        <v>69681468.940000013</v>
      </c>
      <c r="E18" s="8"/>
      <c r="F18" s="8"/>
      <c r="G18" s="8">
        <v>69681468.940000013</v>
      </c>
      <c r="H18" s="8"/>
      <c r="I18" s="8">
        <v>69681468.940000013</v>
      </c>
      <c r="J18" s="8"/>
      <c r="K18" s="8">
        <v>69681468.940000013</v>
      </c>
      <c r="M18" s="4" t="str">
        <f t="shared" si="0"/>
        <v>ü</v>
      </c>
      <c r="N18" s="4" t="str">
        <f t="shared" si="1"/>
        <v>ü</v>
      </c>
      <c r="O18" s="4" t="str">
        <f t="shared" si="2"/>
        <v>ü</v>
      </c>
    </row>
    <row r="19" spans="1:15">
      <c r="A19" s="9" t="s">
        <v>24</v>
      </c>
      <c r="B19" s="10">
        <v>69229365.180000007</v>
      </c>
      <c r="C19" s="10">
        <v>69229365.180000007</v>
      </c>
      <c r="D19" s="10">
        <v>69229365.180000007</v>
      </c>
      <c r="E19" s="10"/>
      <c r="F19" s="10"/>
      <c r="G19" s="10">
        <v>69229365.180000007</v>
      </c>
      <c r="H19" s="10"/>
      <c r="I19" s="10">
        <v>69229365.180000007</v>
      </c>
      <c r="J19" s="10"/>
      <c r="K19" s="10">
        <v>69229365.180000007</v>
      </c>
      <c r="M19" s="4" t="str">
        <f t="shared" si="0"/>
        <v>ü</v>
      </c>
      <c r="N19" s="4" t="str">
        <f t="shared" si="1"/>
        <v>ü</v>
      </c>
      <c r="O19" s="4" t="str">
        <f t="shared" si="2"/>
        <v>ü</v>
      </c>
    </row>
    <row r="20" spans="1:15">
      <c r="A20" s="9" t="s">
        <v>25</v>
      </c>
      <c r="B20" s="10">
        <v>452103.76</v>
      </c>
      <c r="C20" s="10">
        <v>452103.76</v>
      </c>
      <c r="D20" s="10">
        <v>452103.76</v>
      </c>
      <c r="E20" s="10"/>
      <c r="F20" s="10"/>
      <c r="G20" s="10">
        <v>452103.76</v>
      </c>
      <c r="H20" s="10"/>
      <c r="I20" s="10">
        <v>452103.76</v>
      </c>
      <c r="J20" s="10"/>
      <c r="K20" s="10">
        <v>452103.76</v>
      </c>
      <c r="M20" s="4" t="str">
        <f t="shared" si="0"/>
        <v>ü</v>
      </c>
      <c r="N20" s="4" t="str">
        <f t="shared" si="1"/>
        <v>ü</v>
      </c>
      <c r="O20" s="4" t="str">
        <f t="shared" si="2"/>
        <v>ü</v>
      </c>
    </row>
    <row r="21" spans="1:15">
      <c r="A21" s="5" t="s">
        <v>26</v>
      </c>
      <c r="B21" s="6">
        <v>850245880.09000003</v>
      </c>
      <c r="C21" s="6">
        <v>850245880.09000003</v>
      </c>
      <c r="D21" s="6">
        <v>850245880.09000003</v>
      </c>
      <c r="E21" s="6"/>
      <c r="F21" s="6"/>
      <c r="G21" s="6">
        <v>850245880.09000003</v>
      </c>
      <c r="H21" s="6"/>
      <c r="I21" s="6">
        <v>850245880.09000003</v>
      </c>
      <c r="J21" s="6"/>
      <c r="K21" s="6">
        <v>850245880.09000003</v>
      </c>
      <c r="M21" s="4" t="str">
        <f t="shared" si="0"/>
        <v>ü</v>
      </c>
      <c r="N21" s="4" t="str">
        <f t="shared" si="1"/>
        <v>ü</v>
      </c>
      <c r="O21" s="4" t="str">
        <f t="shared" si="2"/>
        <v>ü</v>
      </c>
    </row>
    <row r="22" spans="1:15">
      <c r="A22" s="7" t="s">
        <v>27</v>
      </c>
      <c r="B22" s="8">
        <v>850245880.09000003</v>
      </c>
      <c r="C22" s="8">
        <v>850245880.09000003</v>
      </c>
      <c r="D22" s="8">
        <v>850245880.09000003</v>
      </c>
      <c r="E22" s="8"/>
      <c r="F22" s="8"/>
      <c r="G22" s="8">
        <v>850245880.09000003</v>
      </c>
      <c r="H22" s="8"/>
      <c r="I22" s="8">
        <v>850245880.09000003</v>
      </c>
      <c r="J22" s="8"/>
      <c r="K22" s="8">
        <v>850245880.09000003</v>
      </c>
      <c r="M22" s="4" t="str">
        <f t="shared" si="0"/>
        <v>ü</v>
      </c>
      <c r="N22" s="4" t="str">
        <f t="shared" si="1"/>
        <v>ü</v>
      </c>
      <c r="O22" s="4" t="str">
        <f t="shared" si="2"/>
        <v>ü</v>
      </c>
    </row>
    <row r="23" spans="1:15">
      <c r="A23" s="9" t="s">
        <v>28</v>
      </c>
      <c r="B23" s="10">
        <v>850245880.09000003</v>
      </c>
      <c r="C23" s="10">
        <v>850245880.09000003</v>
      </c>
      <c r="D23" s="10">
        <v>850245880.09000003</v>
      </c>
      <c r="E23" s="10"/>
      <c r="F23" s="10"/>
      <c r="G23" s="10">
        <v>850245880.09000003</v>
      </c>
      <c r="H23" s="10"/>
      <c r="I23" s="10">
        <v>850245880.09000003</v>
      </c>
      <c r="J23" s="10"/>
      <c r="K23" s="10">
        <v>850245880.09000003</v>
      </c>
      <c r="M23" s="4" t="str">
        <f t="shared" si="0"/>
        <v>ü</v>
      </c>
      <c r="N23" s="4" t="str">
        <f t="shared" si="1"/>
        <v>ü</v>
      </c>
      <c r="O23" s="4" t="str">
        <f t="shared" si="2"/>
        <v>ü</v>
      </c>
    </row>
    <row r="24" spans="1:15">
      <c r="A24" s="5" t="s">
        <v>29</v>
      </c>
      <c r="B24" s="6">
        <v>419596311.12000006</v>
      </c>
      <c r="C24" s="6">
        <v>419596311.12000006</v>
      </c>
      <c r="D24" s="6">
        <v>419596311.12000006</v>
      </c>
      <c r="E24" s="6"/>
      <c r="F24" s="6"/>
      <c r="G24" s="6">
        <v>419596311.12000006</v>
      </c>
      <c r="H24" s="6"/>
      <c r="I24" s="6">
        <v>419596311.12000006</v>
      </c>
      <c r="J24" s="6"/>
      <c r="K24" s="6">
        <v>419596311.12000006</v>
      </c>
      <c r="M24" s="4" t="str">
        <f t="shared" si="0"/>
        <v>ü</v>
      </c>
      <c r="N24" s="4" t="str">
        <f t="shared" si="1"/>
        <v>ü</v>
      </c>
      <c r="O24" s="4" t="str">
        <f t="shared" si="2"/>
        <v>ü</v>
      </c>
    </row>
    <row r="25" spans="1:15">
      <c r="A25" s="7" t="s">
        <v>30</v>
      </c>
      <c r="B25" s="8">
        <v>419596311.12000006</v>
      </c>
      <c r="C25" s="8">
        <v>419596311.12000006</v>
      </c>
      <c r="D25" s="8">
        <v>419596311.12000006</v>
      </c>
      <c r="E25" s="8"/>
      <c r="F25" s="8"/>
      <c r="G25" s="8">
        <v>419596311.12000006</v>
      </c>
      <c r="H25" s="8"/>
      <c r="I25" s="8">
        <v>419596311.12000006</v>
      </c>
      <c r="J25" s="8"/>
      <c r="K25" s="8">
        <v>419596311.12000006</v>
      </c>
      <c r="M25" s="4" t="str">
        <f t="shared" si="0"/>
        <v>ü</v>
      </c>
      <c r="N25" s="4" t="str">
        <f t="shared" si="1"/>
        <v>ü</v>
      </c>
      <c r="O25" s="4" t="str">
        <f t="shared" si="2"/>
        <v>ü</v>
      </c>
    </row>
    <row r="26" spans="1:15">
      <c r="A26" s="9" t="s">
        <v>31</v>
      </c>
      <c r="B26" s="10">
        <v>5669950.8399999999</v>
      </c>
      <c r="C26" s="10">
        <v>5669950.8399999999</v>
      </c>
      <c r="D26" s="10">
        <v>5669950.8399999999</v>
      </c>
      <c r="E26" s="10"/>
      <c r="F26" s="10"/>
      <c r="G26" s="10">
        <v>5669950.8399999999</v>
      </c>
      <c r="H26" s="10"/>
      <c r="I26" s="10">
        <v>5669950.8399999999</v>
      </c>
      <c r="J26" s="10"/>
      <c r="K26" s="10">
        <v>5669950.8399999999</v>
      </c>
      <c r="M26" s="4" t="str">
        <f t="shared" si="0"/>
        <v>ü</v>
      </c>
      <c r="N26" s="4" t="str">
        <f t="shared" si="1"/>
        <v>ü</v>
      </c>
      <c r="O26" s="4" t="str">
        <f t="shared" si="2"/>
        <v>ü</v>
      </c>
    </row>
    <row r="27" spans="1:15">
      <c r="A27" s="9" t="s">
        <v>32</v>
      </c>
      <c r="B27" s="10">
        <v>14207245.49</v>
      </c>
      <c r="C27" s="10">
        <v>14207245.49</v>
      </c>
      <c r="D27" s="10">
        <v>14207245.49</v>
      </c>
      <c r="E27" s="10"/>
      <c r="F27" s="10"/>
      <c r="G27" s="10">
        <v>14207245.49</v>
      </c>
      <c r="H27" s="10"/>
      <c r="I27" s="10">
        <v>14207245.49</v>
      </c>
      <c r="J27" s="10"/>
      <c r="K27" s="10">
        <v>14207245.49</v>
      </c>
      <c r="M27" s="4" t="str">
        <f t="shared" si="0"/>
        <v>ü</v>
      </c>
      <c r="N27" s="4" t="str">
        <f t="shared" si="1"/>
        <v>ü</v>
      </c>
      <c r="O27" s="4" t="str">
        <f t="shared" si="2"/>
        <v>ü</v>
      </c>
    </row>
    <row r="28" spans="1:15">
      <c r="A28" s="9" t="s">
        <v>33</v>
      </c>
      <c r="B28" s="10">
        <v>167873012.96000001</v>
      </c>
      <c r="C28" s="10">
        <v>167873012.96000001</v>
      </c>
      <c r="D28" s="10">
        <v>167873012.96000001</v>
      </c>
      <c r="E28" s="10"/>
      <c r="F28" s="10"/>
      <c r="G28" s="10">
        <v>167873012.96000001</v>
      </c>
      <c r="H28" s="10"/>
      <c r="I28" s="10">
        <v>167873012.96000001</v>
      </c>
      <c r="J28" s="10"/>
      <c r="K28" s="10">
        <v>167873012.96000001</v>
      </c>
      <c r="M28" s="4" t="str">
        <f t="shared" si="0"/>
        <v>ü</v>
      </c>
      <c r="N28" s="4" t="str">
        <f t="shared" si="1"/>
        <v>ü</v>
      </c>
      <c r="O28" s="4" t="str">
        <f t="shared" si="2"/>
        <v>ü</v>
      </c>
    </row>
    <row r="29" spans="1:15">
      <c r="A29" s="9" t="s">
        <v>34</v>
      </c>
      <c r="B29" s="10">
        <v>159662191.43000001</v>
      </c>
      <c r="C29" s="10">
        <v>159662191.43000001</v>
      </c>
      <c r="D29" s="10">
        <v>159662191.43000001</v>
      </c>
      <c r="E29" s="10"/>
      <c r="F29" s="10"/>
      <c r="G29" s="10">
        <v>159662191.43000001</v>
      </c>
      <c r="H29" s="10"/>
      <c r="I29" s="10">
        <v>159662191.43000001</v>
      </c>
      <c r="J29" s="10"/>
      <c r="K29" s="10">
        <v>159662191.43000001</v>
      </c>
      <c r="M29" s="4" t="str">
        <f t="shared" si="0"/>
        <v>ü</v>
      </c>
      <c r="N29" s="4" t="str">
        <f t="shared" si="1"/>
        <v>ü</v>
      </c>
      <c r="O29" s="4" t="str">
        <f t="shared" si="2"/>
        <v>ü</v>
      </c>
    </row>
    <row r="30" spans="1:15">
      <c r="A30" s="9" t="s">
        <v>35</v>
      </c>
      <c r="B30" s="10">
        <v>19466355.18</v>
      </c>
      <c r="C30" s="10">
        <v>19466355.18</v>
      </c>
      <c r="D30" s="10">
        <v>19466355.18</v>
      </c>
      <c r="E30" s="10"/>
      <c r="F30" s="10"/>
      <c r="G30" s="10">
        <v>19466355.18</v>
      </c>
      <c r="H30" s="10"/>
      <c r="I30" s="10">
        <v>19466355.18</v>
      </c>
      <c r="J30" s="10"/>
      <c r="K30" s="10">
        <v>19466355.18</v>
      </c>
      <c r="M30" s="4" t="str">
        <f t="shared" si="0"/>
        <v>ü</v>
      </c>
      <c r="N30" s="4" t="str">
        <f t="shared" si="1"/>
        <v>ü</v>
      </c>
      <c r="O30" s="4" t="str">
        <f t="shared" si="2"/>
        <v>ü</v>
      </c>
    </row>
    <row r="31" spans="1:15">
      <c r="A31" s="9" t="s">
        <v>36</v>
      </c>
      <c r="B31" s="10">
        <v>296808.48</v>
      </c>
      <c r="C31" s="10">
        <v>296808.48</v>
      </c>
      <c r="D31" s="10">
        <v>296808.48</v>
      </c>
      <c r="E31" s="10"/>
      <c r="F31" s="10"/>
      <c r="G31" s="10">
        <v>296808.48</v>
      </c>
      <c r="H31" s="10"/>
      <c r="I31" s="10">
        <v>296808.48</v>
      </c>
      <c r="J31" s="10"/>
      <c r="K31" s="10">
        <v>296808.48</v>
      </c>
      <c r="M31" s="4" t="str">
        <f t="shared" si="0"/>
        <v>ü</v>
      </c>
      <c r="N31" s="4" t="str">
        <f t="shared" si="1"/>
        <v>ü</v>
      </c>
      <c r="O31" s="4" t="str">
        <f t="shared" si="2"/>
        <v>ü</v>
      </c>
    </row>
    <row r="32" spans="1:15">
      <c r="A32" s="9" t="s">
        <v>37</v>
      </c>
      <c r="B32" s="10">
        <v>18775789.48</v>
      </c>
      <c r="C32" s="10">
        <v>18775789.48</v>
      </c>
      <c r="D32" s="10">
        <v>18775789.48</v>
      </c>
      <c r="E32" s="10"/>
      <c r="F32" s="10"/>
      <c r="G32" s="10">
        <v>18775789.48</v>
      </c>
      <c r="H32" s="10"/>
      <c r="I32" s="10">
        <v>18775789.48</v>
      </c>
      <c r="J32" s="10"/>
      <c r="K32" s="10">
        <v>18775789.48</v>
      </c>
      <c r="M32" s="4" t="str">
        <f t="shared" si="0"/>
        <v>ü</v>
      </c>
      <c r="N32" s="4" t="str">
        <f t="shared" si="1"/>
        <v>ü</v>
      </c>
      <c r="O32" s="4" t="str">
        <f t="shared" si="2"/>
        <v>ü</v>
      </c>
    </row>
    <row r="33" spans="1:15">
      <c r="A33" s="9" t="s">
        <v>38</v>
      </c>
      <c r="B33" s="10">
        <v>33619765.340000004</v>
      </c>
      <c r="C33" s="10">
        <v>33619765.340000004</v>
      </c>
      <c r="D33" s="10">
        <v>33619765.340000004</v>
      </c>
      <c r="E33" s="10"/>
      <c r="F33" s="10"/>
      <c r="G33" s="10">
        <v>33619765.340000004</v>
      </c>
      <c r="H33" s="10"/>
      <c r="I33" s="10">
        <v>33619765.340000004</v>
      </c>
      <c r="J33" s="10"/>
      <c r="K33" s="10">
        <v>33619765.340000004</v>
      </c>
      <c r="M33" s="4" t="str">
        <f t="shared" si="0"/>
        <v>ü</v>
      </c>
      <c r="N33" s="4" t="str">
        <f t="shared" si="1"/>
        <v>ü</v>
      </c>
      <c r="O33" s="4" t="str">
        <f t="shared" si="2"/>
        <v>ü</v>
      </c>
    </row>
    <row r="34" spans="1:15">
      <c r="A34" s="9" t="s">
        <v>39</v>
      </c>
      <c r="B34" s="10">
        <v>25191.919999999998</v>
      </c>
      <c r="C34" s="10">
        <v>25191.919999999998</v>
      </c>
      <c r="D34" s="10">
        <v>25191.919999999998</v>
      </c>
      <c r="E34" s="10"/>
      <c r="F34" s="10"/>
      <c r="G34" s="10">
        <v>25191.919999999998</v>
      </c>
      <c r="H34" s="10"/>
      <c r="I34" s="10">
        <v>25191.919999999998</v>
      </c>
      <c r="J34" s="10"/>
      <c r="K34" s="10">
        <v>25191.919999999998</v>
      </c>
      <c r="M34" s="4" t="str">
        <f t="shared" si="0"/>
        <v>ü</v>
      </c>
      <c r="N34" s="4" t="str">
        <f t="shared" si="1"/>
        <v>ü</v>
      </c>
      <c r="O34" s="4" t="str">
        <f t="shared" si="2"/>
        <v>ü</v>
      </c>
    </row>
    <row r="35" spans="1:15">
      <c r="A35" s="5" t="s">
        <v>40</v>
      </c>
      <c r="B35" s="6">
        <v>53959528.939999998</v>
      </c>
      <c r="C35" s="6">
        <v>53959528.939999998</v>
      </c>
      <c r="D35" s="6">
        <v>53959528.939999998</v>
      </c>
      <c r="E35" s="6"/>
      <c r="F35" s="6"/>
      <c r="G35" s="6">
        <v>53959528.939999998</v>
      </c>
      <c r="H35" s="6"/>
      <c r="I35" s="6">
        <v>53959528.939999998</v>
      </c>
      <c r="J35" s="6"/>
      <c r="K35" s="6">
        <v>53959528.939999998</v>
      </c>
      <c r="M35" s="4" t="str">
        <f t="shared" si="0"/>
        <v>ü</v>
      </c>
      <c r="N35" s="4" t="str">
        <f t="shared" si="1"/>
        <v>ü</v>
      </c>
      <c r="O35" s="4" t="str">
        <f t="shared" si="2"/>
        <v>ü</v>
      </c>
    </row>
    <row r="36" spans="1:15">
      <c r="A36" s="7" t="s">
        <v>41</v>
      </c>
      <c r="B36" s="8">
        <v>53959528.939999998</v>
      </c>
      <c r="C36" s="8">
        <v>53959528.939999998</v>
      </c>
      <c r="D36" s="8">
        <v>53959528.939999998</v>
      </c>
      <c r="E36" s="8"/>
      <c r="F36" s="8"/>
      <c r="G36" s="8">
        <v>53959528.939999998</v>
      </c>
      <c r="H36" s="8"/>
      <c r="I36" s="8">
        <v>53959528.939999998</v>
      </c>
      <c r="J36" s="8"/>
      <c r="K36" s="8">
        <v>53959528.939999998</v>
      </c>
      <c r="M36" s="4" t="str">
        <f t="shared" si="0"/>
        <v>ü</v>
      </c>
      <c r="N36" s="4" t="str">
        <f t="shared" si="1"/>
        <v>ü</v>
      </c>
      <c r="O36" s="4" t="str">
        <f t="shared" si="2"/>
        <v>ü</v>
      </c>
    </row>
    <row r="37" spans="1:15">
      <c r="A37" s="9" t="s">
        <v>42</v>
      </c>
      <c r="B37" s="10">
        <v>53959528.939999998</v>
      </c>
      <c r="C37" s="10">
        <v>53959528.939999998</v>
      </c>
      <c r="D37" s="10">
        <v>53959528.939999998</v>
      </c>
      <c r="E37" s="10"/>
      <c r="F37" s="10"/>
      <c r="G37" s="10">
        <v>53959528.939999998</v>
      </c>
      <c r="H37" s="10"/>
      <c r="I37" s="10">
        <v>53959528.939999998</v>
      </c>
      <c r="J37" s="10"/>
      <c r="K37" s="10">
        <v>53959528.939999998</v>
      </c>
      <c r="M37" s="4" t="str">
        <f t="shared" si="0"/>
        <v>ü</v>
      </c>
      <c r="N37" s="4" t="str">
        <f t="shared" si="1"/>
        <v>ü</v>
      </c>
      <c r="O37" s="4" t="str">
        <f t="shared" si="2"/>
        <v>ü</v>
      </c>
    </row>
    <row r="38" spans="1:15">
      <c r="A38" s="11" t="s">
        <v>43</v>
      </c>
      <c r="B38" s="12">
        <v>91699844.900000036</v>
      </c>
      <c r="C38" s="12">
        <v>91699844.900000036</v>
      </c>
      <c r="D38" s="12">
        <v>79602434.790000021</v>
      </c>
      <c r="E38" s="12">
        <v>13831.380000000001</v>
      </c>
      <c r="F38" s="12">
        <v>12083578.729999999</v>
      </c>
      <c r="G38" s="12">
        <v>91699844.900000036</v>
      </c>
      <c r="H38" s="12"/>
      <c r="I38" s="12">
        <v>91699844.900000036</v>
      </c>
      <c r="J38" s="12"/>
      <c r="K38" s="12">
        <v>91699844.900000036</v>
      </c>
      <c r="M38" s="4" t="str">
        <f t="shared" si="0"/>
        <v>ü</v>
      </c>
      <c r="N38" s="4" t="str">
        <f t="shared" si="1"/>
        <v>ü</v>
      </c>
      <c r="O38" s="4" t="str">
        <f t="shared" si="2"/>
        <v>ü</v>
      </c>
    </row>
    <row r="39" spans="1:15">
      <c r="A39" s="5" t="s">
        <v>44</v>
      </c>
      <c r="B39" s="6">
        <v>44410719.430000007</v>
      </c>
      <c r="C39" s="6">
        <v>44410719.430000007</v>
      </c>
      <c r="D39" s="6">
        <v>44361418.780000009</v>
      </c>
      <c r="E39" s="6"/>
      <c r="F39" s="6">
        <v>49300.65</v>
      </c>
      <c r="G39" s="6">
        <v>44410719.430000007</v>
      </c>
      <c r="H39" s="6"/>
      <c r="I39" s="6">
        <v>44410719.430000007</v>
      </c>
      <c r="J39" s="6"/>
      <c r="K39" s="6">
        <v>44410719.430000007</v>
      </c>
      <c r="M39" s="4" t="str">
        <f t="shared" si="0"/>
        <v>ü</v>
      </c>
      <c r="N39" s="4" t="str">
        <f t="shared" si="1"/>
        <v>ü</v>
      </c>
      <c r="O39" s="4" t="str">
        <f t="shared" si="2"/>
        <v>ü</v>
      </c>
    </row>
    <row r="40" spans="1:15">
      <c r="A40" s="7" t="s">
        <v>45</v>
      </c>
      <c r="B40" s="8">
        <v>36816385.509999998</v>
      </c>
      <c r="C40" s="8">
        <v>36816385.509999998</v>
      </c>
      <c r="D40" s="8">
        <v>36816385.509999998</v>
      </c>
      <c r="E40" s="8"/>
      <c r="F40" s="8"/>
      <c r="G40" s="8">
        <v>36816385.509999998</v>
      </c>
      <c r="H40" s="8"/>
      <c r="I40" s="8">
        <v>36816385.509999998</v>
      </c>
      <c r="J40" s="8"/>
      <c r="K40" s="8">
        <v>36816385.509999998</v>
      </c>
      <c r="M40" s="4" t="str">
        <f t="shared" si="0"/>
        <v>ü</v>
      </c>
      <c r="N40" s="4" t="str">
        <f t="shared" si="1"/>
        <v>ü</v>
      </c>
      <c r="O40" s="4" t="str">
        <f t="shared" si="2"/>
        <v>ü</v>
      </c>
    </row>
    <row r="41" spans="1:15">
      <c r="A41" s="9" t="s">
        <v>46</v>
      </c>
      <c r="B41" s="10">
        <v>36315765.439999998</v>
      </c>
      <c r="C41" s="10">
        <v>36315765.439999998</v>
      </c>
      <c r="D41" s="10">
        <v>36315765.439999998</v>
      </c>
      <c r="E41" s="10"/>
      <c r="F41" s="10"/>
      <c r="G41" s="10">
        <v>36315765.439999998</v>
      </c>
      <c r="H41" s="10"/>
      <c r="I41" s="10">
        <v>36315765.439999998</v>
      </c>
      <c r="J41" s="10"/>
      <c r="K41" s="10">
        <v>36315765.439999998</v>
      </c>
      <c r="M41" s="4" t="str">
        <f t="shared" si="0"/>
        <v>ü</v>
      </c>
      <c r="N41" s="4" t="str">
        <f t="shared" si="1"/>
        <v>ü</v>
      </c>
      <c r="O41" s="4" t="str">
        <f t="shared" si="2"/>
        <v>ü</v>
      </c>
    </row>
    <row r="42" spans="1:15">
      <c r="A42" s="9" t="s">
        <v>47</v>
      </c>
      <c r="B42" s="10">
        <v>500620.07</v>
      </c>
      <c r="C42" s="10">
        <v>500620.07</v>
      </c>
      <c r="D42" s="10">
        <v>500620.07</v>
      </c>
      <c r="E42" s="10"/>
      <c r="F42" s="10"/>
      <c r="G42" s="10">
        <v>500620.07</v>
      </c>
      <c r="H42" s="10"/>
      <c r="I42" s="10">
        <v>500620.07</v>
      </c>
      <c r="J42" s="10"/>
      <c r="K42" s="10">
        <v>500620.07</v>
      </c>
      <c r="M42" s="4" t="str">
        <f t="shared" si="0"/>
        <v>ü</v>
      </c>
      <c r="N42" s="4" t="str">
        <f t="shared" si="1"/>
        <v>ü</v>
      </c>
      <c r="O42" s="4" t="str">
        <f t="shared" si="2"/>
        <v>ü</v>
      </c>
    </row>
    <row r="43" spans="1:15">
      <c r="A43" s="7" t="s">
        <v>48</v>
      </c>
      <c r="B43" s="8">
        <v>2633.44</v>
      </c>
      <c r="C43" s="8">
        <v>2633.44</v>
      </c>
      <c r="D43" s="8">
        <v>2633.44</v>
      </c>
      <c r="E43" s="8"/>
      <c r="F43" s="8"/>
      <c r="G43" s="8">
        <v>2633.44</v>
      </c>
      <c r="H43" s="8"/>
      <c r="I43" s="8">
        <v>2633.44</v>
      </c>
      <c r="J43" s="8"/>
      <c r="K43" s="8">
        <v>2633.44</v>
      </c>
      <c r="M43" s="4" t="str">
        <f t="shared" si="0"/>
        <v>ü</v>
      </c>
      <c r="N43" s="4" t="str">
        <f t="shared" si="1"/>
        <v>ü</v>
      </c>
      <c r="O43" s="4" t="str">
        <f t="shared" si="2"/>
        <v>ü</v>
      </c>
    </row>
    <row r="44" spans="1:15">
      <c r="A44" s="9" t="s">
        <v>49</v>
      </c>
      <c r="B44" s="10">
        <v>2633.44</v>
      </c>
      <c r="C44" s="10">
        <v>2633.44</v>
      </c>
      <c r="D44" s="10">
        <v>2633.44</v>
      </c>
      <c r="E44" s="10"/>
      <c r="F44" s="10"/>
      <c r="G44" s="10">
        <v>2633.44</v>
      </c>
      <c r="H44" s="10"/>
      <c r="I44" s="10">
        <v>2633.44</v>
      </c>
      <c r="J44" s="10"/>
      <c r="K44" s="10">
        <v>2633.44</v>
      </c>
      <c r="M44" s="4" t="str">
        <f t="shared" si="0"/>
        <v>ü</v>
      </c>
      <c r="N44" s="4" t="str">
        <f t="shared" si="1"/>
        <v>ü</v>
      </c>
      <c r="O44" s="4" t="str">
        <f t="shared" si="2"/>
        <v>ü</v>
      </c>
    </row>
    <row r="45" spans="1:15">
      <c r="A45" s="7" t="s">
        <v>50</v>
      </c>
      <c r="B45" s="8">
        <v>2897010.7899999996</v>
      </c>
      <c r="C45" s="8">
        <v>2897010.7899999996</v>
      </c>
      <c r="D45" s="8">
        <v>2897010.7899999996</v>
      </c>
      <c r="E45" s="8"/>
      <c r="F45" s="8"/>
      <c r="G45" s="8">
        <v>2897010.7899999996</v>
      </c>
      <c r="H45" s="8"/>
      <c r="I45" s="8">
        <v>2897010.7899999996</v>
      </c>
      <c r="J45" s="8"/>
      <c r="K45" s="8">
        <v>2897010.7899999996</v>
      </c>
      <c r="M45" s="4" t="str">
        <f t="shared" si="0"/>
        <v>ü</v>
      </c>
      <c r="N45" s="4" t="str">
        <f t="shared" si="1"/>
        <v>ü</v>
      </c>
      <c r="O45" s="4" t="str">
        <f t="shared" si="2"/>
        <v>ü</v>
      </c>
    </row>
    <row r="46" spans="1:15">
      <c r="A46" s="9" t="s">
        <v>263</v>
      </c>
      <c r="B46" s="10">
        <v>320657.98</v>
      </c>
      <c r="C46" s="10">
        <v>320657.98</v>
      </c>
      <c r="D46" s="10">
        <v>320657.98</v>
      </c>
      <c r="E46" s="10"/>
      <c r="F46" s="10"/>
      <c r="G46" s="10">
        <v>320657.98</v>
      </c>
      <c r="H46" s="10"/>
      <c r="I46" s="10">
        <v>320657.98</v>
      </c>
      <c r="J46" s="10"/>
      <c r="K46" s="10">
        <v>320657.98</v>
      </c>
      <c r="M46" s="4" t="str">
        <f t="shared" si="0"/>
        <v>ü</v>
      </c>
      <c r="N46" s="4" t="str">
        <f t="shared" si="1"/>
        <v>ü</v>
      </c>
      <c r="O46" s="4" t="str">
        <f t="shared" si="2"/>
        <v>ü</v>
      </c>
    </row>
    <row r="47" spans="1:15">
      <c r="A47" s="9" t="s">
        <v>51</v>
      </c>
      <c r="B47" s="10">
        <v>1511033</v>
      </c>
      <c r="C47" s="10">
        <v>1511033</v>
      </c>
      <c r="D47" s="10">
        <v>1511033</v>
      </c>
      <c r="E47" s="10"/>
      <c r="F47" s="10"/>
      <c r="G47" s="10">
        <v>1511033</v>
      </c>
      <c r="H47" s="10"/>
      <c r="I47" s="10">
        <v>1511033</v>
      </c>
      <c r="J47" s="10"/>
      <c r="K47" s="10">
        <v>1511033</v>
      </c>
      <c r="M47" s="4" t="str">
        <f t="shared" si="0"/>
        <v>ü</v>
      </c>
      <c r="N47" s="4" t="str">
        <f t="shared" si="1"/>
        <v>ü</v>
      </c>
      <c r="O47" s="4" t="str">
        <f t="shared" si="2"/>
        <v>ü</v>
      </c>
    </row>
    <row r="48" spans="1:15">
      <c r="A48" s="9" t="s">
        <v>52</v>
      </c>
      <c r="B48" s="10">
        <v>117929.9</v>
      </c>
      <c r="C48" s="10">
        <v>117929.9</v>
      </c>
      <c r="D48" s="10">
        <v>117929.9</v>
      </c>
      <c r="E48" s="10"/>
      <c r="F48" s="10"/>
      <c r="G48" s="10">
        <v>117929.9</v>
      </c>
      <c r="H48" s="10"/>
      <c r="I48" s="10">
        <v>117929.9</v>
      </c>
      <c r="J48" s="10"/>
      <c r="K48" s="10">
        <v>117929.9</v>
      </c>
      <c r="M48" s="4" t="str">
        <f t="shared" si="0"/>
        <v>ü</v>
      </c>
      <c r="N48" s="4" t="str">
        <f t="shared" si="1"/>
        <v>ü</v>
      </c>
      <c r="O48" s="4" t="str">
        <f t="shared" si="2"/>
        <v>ü</v>
      </c>
    </row>
    <row r="49" spans="1:15">
      <c r="A49" s="9" t="s">
        <v>53</v>
      </c>
      <c r="B49" s="10">
        <v>133133.76999999999</v>
      </c>
      <c r="C49" s="10">
        <v>133133.76999999999</v>
      </c>
      <c r="D49" s="10">
        <v>133133.76999999999</v>
      </c>
      <c r="E49" s="10"/>
      <c r="F49" s="10"/>
      <c r="G49" s="10">
        <v>133133.76999999999</v>
      </c>
      <c r="H49" s="10"/>
      <c r="I49" s="10">
        <v>133133.76999999999</v>
      </c>
      <c r="J49" s="10"/>
      <c r="K49" s="10">
        <v>133133.76999999999</v>
      </c>
      <c r="M49" s="4" t="str">
        <f t="shared" si="0"/>
        <v>ü</v>
      </c>
      <c r="N49" s="4" t="str">
        <f t="shared" si="1"/>
        <v>ü</v>
      </c>
      <c r="O49" s="4" t="str">
        <f t="shared" si="2"/>
        <v>ü</v>
      </c>
    </row>
    <row r="50" spans="1:15">
      <c r="A50" s="9" t="s">
        <v>54</v>
      </c>
      <c r="B50" s="10">
        <v>443009.22</v>
      </c>
      <c r="C50" s="10">
        <v>443009.22</v>
      </c>
      <c r="D50" s="10">
        <v>443009.22</v>
      </c>
      <c r="E50" s="10"/>
      <c r="F50" s="10"/>
      <c r="G50" s="10">
        <v>443009.22</v>
      </c>
      <c r="H50" s="10"/>
      <c r="I50" s="10">
        <v>443009.22</v>
      </c>
      <c r="J50" s="10"/>
      <c r="K50" s="10">
        <v>443009.22</v>
      </c>
      <c r="M50" s="4" t="str">
        <f t="shared" si="0"/>
        <v>ü</v>
      </c>
      <c r="N50" s="4" t="str">
        <f t="shared" si="1"/>
        <v>ü</v>
      </c>
      <c r="O50" s="4" t="str">
        <f t="shared" si="2"/>
        <v>ü</v>
      </c>
    </row>
    <row r="51" spans="1:15">
      <c r="A51" s="9" t="s">
        <v>55</v>
      </c>
      <c r="B51" s="10">
        <v>46641.3</v>
      </c>
      <c r="C51" s="10">
        <v>46641.3</v>
      </c>
      <c r="D51" s="10">
        <v>46641.3</v>
      </c>
      <c r="E51" s="10"/>
      <c r="F51" s="10"/>
      <c r="G51" s="10">
        <v>46641.3</v>
      </c>
      <c r="H51" s="10"/>
      <c r="I51" s="10">
        <v>46641.3</v>
      </c>
      <c r="J51" s="10"/>
      <c r="K51" s="10">
        <v>46641.3</v>
      </c>
      <c r="M51" s="4" t="str">
        <f t="shared" si="0"/>
        <v>ü</v>
      </c>
      <c r="N51" s="4" t="str">
        <f t="shared" si="1"/>
        <v>ü</v>
      </c>
      <c r="O51" s="4" t="str">
        <f t="shared" si="2"/>
        <v>ü</v>
      </c>
    </row>
    <row r="52" spans="1:15">
      <c r="A52" s="9" t="s">
        <v>56</v>
      </c>
      <c r="B52" s="10">
        <v>99012.32</v>
      </c>
      <c r="C52" s="10">
        <v>99012.32</v>
      </c>
      <c r="D52" s="10">
        <v>49711.67</v>
      </c>
      <c r="E52" s="10"/>
      <c r="F52" s="10">
        <v>49300.65</v>
      </c>
      <c r="G52" s="10">
        <v>99012.32</v>
      </c>
      <c r="H52" s="10"/>
      <c r="I52" s="10">
        <v>99012.32</v>
      </c>
      <c r="J52" s="10"/>
      <c r="K52" s="10">
        <v>99012.32</v>
      </c>
      <c r="M52" s="4" t="str">
        <f t="shared" si="0"/>
        <v>ü</v>
      </c>
      <c r="N52" s="4" t="str">
        <f t="shared" si="1"/>
        <v>ü</v>
      </c>
      <c r="O52" s="4" t="str">
        <f t="shared" si="2"/>
        <v>ü</v>
      </c>
    </row>
    <row r="53" spans="1:15">
      <c r="A53" s="9" t="s">
        <v>57</v>
      </c>
      <c r="B53" s="10">
        <v>2069.7800000000002</v>
      </c>
      <c r="C53" s="10">
        <v>2069.7800000000002</v>
      </c>
      <c r="D53" s="10">
        <v>2069.7800000000002</v>
      </c>
      <c r="E53" s="10"/>
      <c r="F53" s="10"/>
      <c r="G53" s="10">
        <v>2069.7800000000002</v>
      </c>
      <c r="H53" s="10"/>
      <c r="I53" s="10">
        <v>2069.7800000000002</v>
      </c>
      <c r="J53" s="10"/>
      <c r="K53" s="10">
        <v>2069.7800000000002</v>
      </c>
      <c r="M53" s="4" t="str">
        <f t="shared" si="0"/>
        <v>ü</v>
      </c>
      <c r="N53" s="4" t="str">
        <f t="shared" si="1"/>
        <v>ü</v>
      </c>
      <c r="O53" s="4" t="str">
        <f t="shared" si="2"/>
        <v>ü</v>
      </c>
    </row>
    <row r="54" spans="1:15">
      <c r="A54" s="9" t="s">
        <v>58</v>
      </c>
      <c r="B54" s="10">
        <v>5902.55</v>
      </c>
      <c r="C54" s="10">
        <v>5902.55</v>
      </c>
      <c r="D54" s="10">
        <v>5902.55</v>
      </c>
      <c r="E54" s="10"/>
      <c r="F54" s="10"/>
      <c r="G54" s="10">
        <v>5902.55</v>
      </c>
      <c r="H54" s="10"/>
      <c r="I54" s="10">
        <v>5902.55</v>
      </c>
      <c r="J54" s="10"/>
      <c r="K54" s="10">
        <v>5902.55</v>
      </c>
      <c r="M54" s="4" t="str">
        <f t="shared" si="0"/>
        <v>ü</v>
      </c>
      <c r="N54" s="4" t="str">
        <f t="shared" si="1"/>
        <v>ü</v>
      </c>
      <c r="O54" s="4" t="str">
        <f t="shared" si="2"/>
        <v>ü</v>
      </c>
    </row>
    <row r="55" spans="1:15">
      <c r="A55" s="9" t="s">
        <v>59</v>
      </c>
      <c r="B55" s="10">
        <v>257910.22</v>
      </c>
      <c r="C55" s="10">
        <v>257910.22</v>
      </c>
      <c r="D55" s="10">
        <v>257910.22</v>
      </c>
      <c r="E55" s="10"/>
      <c r="F55" s="10"/>
      <c r="G55" s="10">
        <v>257910.22</v>
      </c>
      <c r="H55" s="10"/>
      <c r="I55" s="10">
        <v>257910.22</v>
      </c>
      <c r="J55" s="10"/>
      <c r="K55" s="10">
        <v>257910.22</v>
      </c>
      <c r="M55" s="4" t="str">
        <f t="shared" si="0"/>
        <v>ü</v>
      </c>
      <c r="N55" s="4" t="str">
        <f t="shared" si="1"/>
        <v>ü</v>
      </c>
      <c r="O55" s="4" t="str">
        <f t="shared" si="2"/>
        <v>ü</v>
      </c>
    </row>
    <row r="56" spans="1:15">
      <c r="A56" s="9" t="s">
        <v>60</v>
      </c>
      <c r="B56" s="10">
        <v>5902.31</v>
      </c>
      <c r="C56" s="10">
        <v>5902.31</v>
      </c>
      <c r="D56" s="10">
        <v>5902.31</v>
      </c>
      <c r="E56" s="10"/>
      <c r="F56" s="10"/>
      <c r="G56" s="10">
        <v>5902.31</v>
      </c>
      <c r="H56" s="10"/>
      <c r="I56" s="10">
        <v>5902.31</v>
      </c>
      <c r="J56" s="10"/>
      <c r="K56" s="10">
        <v>5902.31</v>
      </c>
      <c r="M56" s="4" t="str">
        <f t="shared" si="0"/>
        <v>ü</v>
      </c>
      <c r="N56" s="4" t="str">
        <f t="shared" si="1"/>
        <v>ü</v>
      </c>
      <c r="O56" s="4" t="str">
        <f t="shared" si="2"/>
        <v>ü</v>
      </c>
    </row>
    <row r="57" spans="1:15">
      <c r="A57" s="9" t="s">
        <v>61</v>
      </c>
      <c r="B57" s="10">
        <v>194.9</v>
      </c>
      <c r="C57" s="10">
        <v>194.9</v>
      </c>
      <c r="D57" s="10">
        <v>194.9</v>
      </c>
      <c r="E57" s="10"/>
      <c r="F57" s="10"/>
      <c r="G57" s="10">
        <v>194.9</v>
      </c>
      <c r="H57" s="10"/>
      <c r="I57" s="10">
        <v>194.9</v>
      </c>
      <c r="J57" s="10"/>
      <c r="K57" s="10">
        <v>194.9</v>
      </c>
      <c r="M57" s="4" t="str">
        <f t="shared" si="0"/>
        <v>ü</v>
      </c>
      <c r="N57" s="4" t="str">
        <f t="shared" si="1"/>
        <v>ü</v>
      </c>
      <c r="O57" s="4" t="str">
        <f t="shared" si="2"/>
        <v>ü</v>
      </c>
    </row>
    <row r="58" spans="1:15">
      <c r="A58" s="9" t="s">
        <v>62</v>
      </c>
      <c r="B58" s="10">
        <v>2914.19</v>
      </c>
      <c r="C58" s="10">
        <v>2914.19</v>
      </c>
      <c r="D58" s="10">
        <v>2914.19</v>
      </c>
      <c r="E58" s="10"/>
      <c r="F58" s="10"/>
      <c r="G58" s="10">
        <v>2914.19</v>
      </c>
      <c r="H58" s="10"/>
      <c r="I58" s="10">
        <v>2914.19</v>
      </c>
      <c r="J58" s="10"/>
      <c r="K58" s="10">
        <v>2914.19</v>
      </c>
      <c r="M58" s="4" t="str">
        <f t="shared" si="0"/>
        <v>ü</v>
      </c>
      <c r="N58" s="4" t="str">
        <f t="shared" si="1"/>
        <v>ü</v>
      </c>
      <c r="O58" s="4" t="str">
        <f t="shared" si="2"/>
        <v>ü</v>
      </c>
    </row>
    <row r="59" spans="1:15">
      <c r="A59" s="7" t="s">
        <v>63</v>
      </c>
      <c r="B59" s="8">
        <v>4645389.04</v>
      </c>
      <c r="C59" s="8">
        <v>4645389.04</v>
      </c>
      <c r="D59" s="8">
        <v>4645389.04</v>
      </c>
      <c r="E59" s="8"/>
      <c r="F59" s="8"/>
      <c r="G59" s="8">
        <v>4645389.04</v>
      </c>
      <c r="H59" s="8"/>
      <c r="I59" s="8">
        <v>4645389.04</v>
      </c>
      <c r="J59" s="8"/>
      <c r="K59" s="8">
        <v>4645389.04</v>
      </c>
      <c r="M59" s="4" t="str">
        <f t="shared" si="0"/>
        <v>ü</v>
      </c>
      <c r="N59" s="4" t="str">
        <f t="shared" si="1"/>
        <v>ü</v>
      </c>
      <c r="O59" s="4" t="str">
        <f t="shared" si="2"/>
        <v>ü</v>
      </c>
    </row>
    <row r="60" spans="1:15">
      <c r="A60" s="9" t="s">
        <v>64</v>
      </c>
      <c r="B60" s="10">
        <v>36557.51</v>
      </c>
      <c r="C60" s="10">
        <v>36557.51</v>
      </c>
      <c r="D60" s="10">
        <v>36557.51</v>
      </c>
      <c r="E60" s="10"/>
      <c r="F60" s="10"/>
      <c r="G60" s="10">
        <v>36557.51</v>
      </c>
      <c r="H60" s="10"/>
      <c r="I60" s="10">
        <v>36557.51</v>
      </c>
      <c r="J60" s="10"/>
      <c r="K60" s="10">
        <v>36557.51</v>
      </c>
      <c r="M60" s="4" t="str">
        <f t="shared" si="0"/>
        <v>ü</v>
      </c>
      <c r="N60" s="4" t="str">
        <f t="shared" si="1"/>
        <v>ü</v>
      </c>
      <c r="O60" s="4" t="str">
        <f t="shared" si="2"/>
        <v>ü</v>
      </c>
    </row>
    <row r="61" spans="1:15">
      <c r="A61" s="9" t="s">
        <v>65</v>
      </c>
      <c r="B61" s="10">
        <v>999.28</v>
      </c>
      <c r="C61" s="10">
        <v>999.28</v>
      </c>
      <c r="D61" s="10">
        <v>999.28</v>
      </c>
      <c r="E61" s="10"/>
      <c r="F61" s="10"/>
      <c r="G61" s="10">
        <v>999.28</v>
      </c>
      <c r="H61" s="10"/>
      <c r="I61" s="10">
        <v>999.28</v>
      </c>
      <c r="J61" s="10"/>
      <c r="K61" s="10">
        <v>999.28</v>
      </c>
      <c r="M61" s="4" t="str">
        <f t="shared" si="0"/>
        <v>ü</v>
      </c>
      <c r="N61" s="4" t="str">
        <f t="shared" si="1"/>
        <v>ü</v>
      </c>
      <c r="O61" s="4" t="str">
        <f t="shared" si="2"/>
        <v>ü</v>
      </c>
    </row>
    <row r="62" spans="1:15">
      <c r="A62" s="9" t="s">
        <v>66</v>
      </c>
      <c r="B62" s="10">
        <v>4549.08</v>
      </c>
      <c r="C62" s="10">
        <v>4549.08</v>
      </c>
      <c r="D62" s="10">
        <v>4549.08</v>
      </c>
      <c r="E62" s="10"/>
      <c r="F62" s="10"/>
      <c r="G62" s="10">
        <v>4549.08</v>
      </c>
      <c r="H62" s="10"/>
      <c r="I62" s="10">
        <v>4549.08</v>
      </c>
      <c r="J62" s="10"/>
      <c r="K62" s="10">
        <v>4549.08</v>
      </c>
      <c r="M62" s="4" t="str">
        <f t="shared" si="0"/>
        <v>ü</v>
      </c>
      <c r="N62" s="4" t="str">
        <f t="shared" si="1"/>
        <v>ü</v>
      </c>
      <c r="O62" s="4" t="str">
        <f t="shared" si="2"/>
        <v>ü</v>
      </c>
    </row>
    <row r="63" spans="1:15">
      <c r="A63" s="9" t="s">
        <v>67</v>
      </c>
      <c r="B63" s="10">
        <v>1290.94</v>
      </c>
      <c r="C63" s="10">
        <v>1290.94</v>
      </c>
      <c r="D63" s="10">
        <v>1290.94</v>
      </c>
      <c r="E63" s="10"/>
      <c r="F63" s="10"/>
      <c r="G63" s="10">
        <v>1290.94</v>
      </c>
      <c r="H63" s="10"/>
      <c r="I63" s="10">
        <v>1290.94</v>
      </c>
      <c r="J63" s="10"/>
      <c r="K63" s="10">
        <v>1290.94</v>
      </c>
      <c r="M63" s="4" t="str">
        <f t="shared" si="0"/>
        <v>ü</v>
      </c>
      <c r="N63" s="4" t="str">
        <f t="shared" si="1"/>
        <v>ü</v>
      </c>
      <c r="O63" s="4" t="str">
        <f t="shared" si="2"/>
        <v>ü</v>
      </c>
    </row>
    <row r="64" spans="1:15">
      <c r="A64" s="9" t="s">
        <v>68</v>
      </c>
      <c r="B64" s="10">
        <v>4656.42</v>
      </c>
      <c r="C64" s="10">
        <v>4656.42</v>
      </c>
      <c r="D64" s="10">
        <v>4656.42</v>
      </c>
      <c r="E64" s="10"/>
      <c r="F64" s="10"/>
      <c r="G64" s="10">
        <v>4656.42</v>
      </c>
      <c r="H64" s="10"/>
      <c r="I64" s="10">
        <v>4656.42</v>
      </c>
      <c r="J64" s="10"/>
      <c r="K64" s="10">
        <v>4656.42</v>
      </c>
      <c r="M64" s="4" t="str">
        <f t="shared" si="0"/>
        <v>ü</v>
      </c>
      <c r="N64" s="4" t="str">
        <f t="shared" si="1"/>
        <v>ü</v>
      </c>
      <c r="O64" s="4" t="str">
        <f t="shared" si="2"/>
        <v>ü</v>
      </c>
    </row>
    <row r="65" spans="1:15">
      <c r="A65" s="9" t="s">
        <v>69</v>
      </c>
      <c r="B65" s="10">
        <v>13527.18</v>
      </c>
      <c r="C65" s="10">
        <v>13527.18</v>
      </c>
      <c r="D65" s="10">
        <v>13527.18</v>
      </c>
      <c r="E65" s="10"/>
      <c r="F65" s="10"/>
      <c r="G65" s="10">
        <v>13527.18</v>
      </c>
      <c r="H65" s="10"/>
      <c r="I65" s="10">
        <v>13527.18</v>
      </c>
      <c r="J65" s="10"/>
      <c r="K65" s="10">
        <v>13527.18</v>
      </c>
      <c r="M65" s="4" t="str">
        <f t="shared" si="0"/>
        <v>ü</v>
      </c>
      <c r="N65" s="4" t="str">
        <f t="shared" si="1"/>
        <v>ü</v>
      </c>
      <c r="O65" s="4" t="str">
        <f t="shared" si="2"/>
        <v>ü</v>
      </c>
    </row>
    <row r="66" spans="1:15">
      <c r="A66" s="9" t="s">
        <v>70</v>
      </c>
      <c r="B66" s="10">
        <v>200953.56</v>
      </c>
      <c r="C66" s="10">
        <v>200953.56</v>
      </c>
      <c r="D66" s="10">
        <v>200953.56</v>
      </c>
      <c r="E66" s="10"/>
      <c r="F66" s="10"/>
      <c r="G66" s="10">
        <v>200953.56</v>
      </c>
      <c r="H66" s="10"/>
      <c r="I66" s="10">
        <v>200953.56</v>
      </c>
      <c r="J66" s="10"/>
      <c r="K66" s="10">
        <v>200953.56</v>
      </c>
      <c r="M66" s="4" t="str">
        <f t="shared" si="0"/>
        <v>ü</v>
      </c>
      <c r="N66" s="4" t="str">
        <f t="shared" si="1"/>
        <v>ü</v>
      </c>
      <c r="O66" s="4" t="str">
        <f t="shared" si="2"/>
        <v>ü</v>
      </c>
    </row>
    <row r="67" spans="1:15">
      <c r="A67" s="9" t="s">
        <v>71</v>
      </c>
      <c r="B67" s="10">
        <v>200198.56</v>
      </c>
      <c r="C67" s="10">
        <v>200198.56</v>
      </c>
      <c r="D67" s="10">
        <v>200198.56</v>
      </c>
      <c r="E67" s="10"/>
      <c r="F67" s="10"/>
      <c r="G67" s="10">
        <v>200198.56</v>
      </c>
      <c r="H67" s="10"/>
      <c r="I67" s="10">
        <v>200198.56</v>
      </c>
      <c r="J67" s="10"/>
      <c r="K67" s="10">
        <v>200198.56</v>
      </c>
      <c r="M67" s="4" t="str">
        <f t="shared" si="0"/>
        <v>ü</v>
      </c>
      <c r="N67" s="4" t="str">
        <f t="shared" si="1"/>
        <v>ü</v>
      </c>
      <c r="O67" s="4" t="str">
        <f t="shared" si="2"/>
        <v>ü</v>
      </c>
    </row>
    <row r="68" spans="1:15">
      <c r="A68" s="9" t="s">
        <v>72</v>
      </c>
      <c r="B68" s="10">
        <v>81639.77</v>
      </c>
      <c r="C68" s="10">
        <v>81639.77</v>
      </c>
      <c r="D68" s="10">
        <v>81639.77</v>
      </c>
      <c r="E68" s="10"/>
      <c r="F68" s="10"/>
      <c r="G68" s="10">
        <v>81639.77</v>
      </c>
      <c r="H68" s="10"/>
      <c r="I68" s="10">
        <v>81639.77</v>
      </c>
      <c r="J68" s="10"/>
      <c r="K68" s="10">
        <v>81639.77</v>
      </c>
      <c r="M68" s="4" t="str">
        <f t="shared" si="0"/>
        <v>ü</v>
      </c>
      <c r="N68" s="4" t="str">
        <f t="shared" si="1"/>
        <v>ü</v>
      </c>
      <c r="O68" s="4" t="str">
        <f t="shared" si="2"/>
        <v>ü</v>
      </c>
    </row>
    <row r="69" spans="1:15">
      <c r="A69" s="9" t="s">
        <v>73</v>
      </c>
      <c r="B69" s="10">
        <v>100498.82</v>
      </c>
      <c r="C69" s="10">
        <v>100498.82</v>
      </c>
      <c r="D69" s="10">
        <v>100498.82</v>
      </c>
      <c r="E69" s="10"/>
      <c r="F69" s="10"/>
      <c r="G69" s="10">
        <v>100498.82</v>
      </c>
      <c r="H69" s="10"/>
      <c r="I69" s="10">
        <v>100498.82</v>
      </c>
      <c r="J69" s="10"/>
      <c r="K69" s="10">
        <v>100498.82</v>
      </c>
      <c r="M69" s="4" t="str">
        <f t="shared" ref="M69:M132" si="3">IF(SUM(D69:F69)=G69,"ü","N")</f>
        <v>ü</v>
      </c>
      <c r="N69" s="4" t="str">
        <f t="shared" ref="N69:N132" si="4">IF(G69-H69=I69,"ü","N")</f>
        <v>ü</v>
      </c>
      <c r="O69" s="4" t="str">
        <f t="shared" ref="O69:O132" si="5">IF(I69+J69=K69,"ü","N")</f>
        <v>ü</v>
      </c>
    </row>
    <row r="70" spans="1:15">
      <c r="A70" s="9" t="s">
        <v>264</v>
      </c>
      <c r="B70" s="10">
        <v>90997.24</v>
      </c>
      <c r="C70" s="10">
        <v>90997.24</v>
      </c>
      <c r="D70" s="10">
        <v>90997.24</v>
      </c>
      <c r="E70" s="10"/>
      <c r="F70" s="10"/>
      <c r="G70" s="10">
        <v>90997.24</v>
      </c>
      <c r="H70" s="10"/>
      <c r="I70" s="10">
        <v>90997.24</v>
      </c>
      <c r="J70" s="10"/>
      <c r="K70" s="10">
        <v>90997.24</v>
      </c>
      <c r="M70" s="4" t="str">
        <f t="shared" si="3"/>
        <v>ü</v>
      </c>
      <c r="N70" s="4" t="str">
        <f t="shared" si="4"/>
        <v>ü</v>
      </c>
      <c r="O70" s="4" t="str">
        <f t="shared" si="5"/>
        <v>ü</v>
      </c>
    </row>
    <row r="71" spans="1:15">
      <c r="A71" s="9" t="s">
        <v>74</v>
      </c>
      <c r="B71" s="10">
        <v>951.28000000000009</v>
      </c>
      <c r="C71" s="10">
        <v>951.28000000000009</v>
      </c>
      <c r="D71" s="10">
        <v>951.28000000000009</v>
      </c>
      <c r="E71" s="10"/>
      <c r="F71" s="10"/>
      <c r="G71" s="10">
        <v>951.28000000000009</v>
      </c>
      <c r="H71" s="10"/>
      <c r="I71" s="10">
        <v>951.28000000000009</v>
      </c>
      <c r="J71" s="10"/>
      <c r="K71" s="10">
        <v>951.28000000000009</v>
      </c>
      <c r="M71" s="4" t="str">
        <f t="shared" si="3"/>
        <v>ü</v>
      </c>
      <c r="N71" s="4" t="str">
        <f t="shared" si="4"/>
        <v>ü</v>
      </c>
      <c r="O71" s="4" t="str">
        <f t="shared" si="5"/>
        <v>ü</v>
      </c>
    </row>
    <row r="72" spans="1:15">
      <c r="A72" s="9" t="s">
        <v>75</v>
      </c>
      <c r="B72" s="10">
        <v>62487.76</v>
      </c>
      <c r="C72" s="10">
        <v>62487.76</v>
      </c>
      <c r="D72" s="10">
        <v>62487.76</v>
      </c>
      <c r="E72" s="10"/>
      <c r="F72" s="10"/>
      <c r="G72" s="10">
        <v>62487.76</v>
      </c>
      <c r="H72" s="10"/>
      <c r="I72" s="10">
        <v>62487.76</v>
      </c>
      <c r="J72" s="10"/>
      <c r="K72" s="10">
        <v>62487.76</v>
      </c>
      <c r="M72" s="4" t="str">
        <f t="shared" si="3"/>
        <v>ü</v>
      </c>
      <c r="N72" s="4" t="str">
        <f t="shared" si="4"/>
        <v>ü</v>
      </c>
      <c r="O72" s="4" t="str">
        <f t="shared" si="5"/>
        <v>ü</v>
      </c>
    </row>
    <row r="73" spans="1:15">
      <c r="A73" s="9" t="s">
        <v>76</v>
      </c>
      <c r="B73" s="10">
        <v>39658.07</v>
      </c>
      <c r="C73" s="10">
        <v>39658.07</v>
      </c>
      <c r="D73" s="10">
        <v>39658.07</v>
      </c>
      <c r="E73" s="10"/>
      <c r="F73" s="10"/>
      <c r="G73" s="10">
        <v>39658.07</v>
      </c>
      <c r="H73" s="10"/>
      <c r="I73" s="10">
        <v>39658.07</v>
      </c>
      <c r="J73" s="10"/>
      <c r="K73" s="10">
        <v>39658.07</v>
      </c>
      <c r="M73" s="4" t="str">
        <f t="shared" si="3"/>
        <v>ü</v>
      </c>
      <c r="N73" s="4" t="str">
        <f t="shared" si="4"/>
        <v>ü</v>
      </c>
      <c r="O73" s="4" t="str">
        <f t="shared" si="5"/>
        <v>ü</v>
      </c>
    </row>
    <row r="74" spans="1:15">
      <c r="A74" s="9" t="s">
        <v>77</v>
      </c>
      <c r="B74" s="10">
        <v>42340.72</v>
      </c>
      <c r="C74" s="10">
        <v>42340.72</v>
      </c>
      <c r="D74" s="10">
        <v>42340.72</v>
      </c>
      <c r="E74" s="10"/>
      <c r="F74" s="10"/>
      <c r="G74" s="10">
        <v>42340.72</v>
      </c>
      <c r="H74" s="10"/>
      <c r="I74" s="10">
        <v>42340.72</v>
      </c>
      <c r="J74" s="10"/>
      <c r="K74" s="10">
        <v>42340.72</v>
      </c>
      <c r="M74" s="4" t="str">
        <f t="shared" si="3"/>
        <v>ü</v>
      </c>
      <c r="N74" s="4" t="str">
        <f t="shared" si="4"/>
        <v>ü</v>
      </c>
      <c r="O74" s="4" t="str">
        <f t="shared" si="5"/>
        <v>ü</v>
      </c>
    </row>
    <row r="75" spans="1:15">
      <c r="A75" s="9" t="s">
        <v>78</v>
      </c>
      <c r="B75" s="10">
        <v>48301.32</v>
      </c>
      <c r="C75" s="10">
        <v>48301.32</v>
      </c>
      <c r="D75" s="10">
        <v>48301.32</v>
      </c>
      <c r="E75" s="10"/>
      <c r="F75" s="10"/>
      <c r="G75" s="10">
        <v>48301.32</v>
      </c>
      <c r="H75" s="10"/>
      <c r="I75" s="10">
        <v>48301.32</v>
      </c>
      <c r="J75" s="10"/>
      <c r="K75" s="10">
        <v>48301.32</v>
      </c>
      <c r="M75" s="4" t="str">
        <f t="shared" si="3"/>
        <v>ü</v>
      </c>
      <c r="N75" s="4" t="str">
        <f t="shared" si="4"/>
        <v>ü</v>
      </c>
      <c r="O75" s="4" t="str">
        <f t="shared" si="5"/>
        <v>ü</v>
      </c>
    </row>
    <row r="76" spans="1:15">
      <c r="A76" s="9" t="s">
        <v>79</v>
      </c>
      <c r="B76" s="10">
        <v>184497.28</v>
      </c>
      <c r="C76" s="10">
        <v>184497.28</v>
      </c>
      <c r="D76" s="10">
        <v>184497.28</v>
      </c>
      <c r="E76" s="10"/>
      <c r="F76" s="10"/>
      <c r="G76" s="10">
        <v>184497.28</v>
      </c>
      <c r="H76" s="10"/>
      <c r="I76" s="10">
        <v>184497.28</v>
      </c>
      <c r="J76" s="10"/>
      <c r="K76" s="10">
        <v>184497.28</v>
      </c>
      <c r="M76" s="4" t="str">
        <f t="shared" si="3"/>
        <v>ü</v>
      </c>
      <c r="N76" s="4" t="str">
        <f t="shared" si="4"/>
        <v>ü</v>
      </c>
      <c r="O76" s="4" t="str">
        <f t="shared" si="5"/>
        <v>ü</v>
      </c>
    </row>
    <row r="77" spans="1:15">
      <c r="A77" s="9" t="s">
        <v>80</v>
      </c>
      <c r="B77" s="10">
        <v>16310.7</v>
      </c>
      <c r="C77" s="10">
        <v>16310.7</v>
      </c>
      <c r="D77" s="10">
        <v>16310.7</v>
      </c>
      <c r="E77" s="10"/>
      <c r="F77" s="10"/>
      <c r="G77" s="10">
        <v>16310.7</v>
      </c>
      <c r="H77" s="10"/>
      <c r="I77" s="10">
        <v>16310.7</v>
      </c>
      <c r="J77" s="10"/>
      <c r="K77" s="10">
        <v>16310.7</v>
      </c>
      <c r="M77" s="4" t="str">
        <f t="shared" si="3"/>
        <v>ü</v>
      </c>
      <c r="N77" s="4" t="str">
        <f t="shared" si="4"/>
        <v>ü</v>
      </c>
      <c r="O77" s="4" t="str">
        <f t="shared" si="5"/>
        <v>ü</v>
      </c>
    </row>
    <row r="78" spans="1:15">
      <c r="A78" s="9" t="s">
        <v>81</v>
      </c>
      <c r="B78" s="10">
        <v>32484.6</v>
      </c>
      <c r="C78" s="10">
        <v>32484.6</v>
      </c>
      <c r="D78" s="10">
        <v>32484.6</v>
      </c>
      <c r="E78" s="10"/>
      <c r="F78" s="10"/>
      <c r="G78" s="10">
        <v>32484.6</v>
      </c>
      <c r="H78" s="10"/>
      <c r="I78" s="10">
        <v>32484.6</v>
      </c>
      <c r="J78" s="10"/>
      <c r="K78" s="10">
        <v>32484.6</v>
      </c>
      <c r="M78" s="4" t="str">
        <f t="shared" si="3"/>
        <v>ü</v>
      </c>
      <c r="N78" s="4" t="str">
        <f t="shared" si="4"/>
        <v>ü</v>
      </c>
      <c r="O78" s="4" t="str">
        <f t="shared" si="5"/>
        <v>ü</v>
      </c>
    </row>
    <row r="79" spans="1:15">
      <c r="A79" s="9" t="s">
        <v>82</v>
      </c>
      <c r="B79" s="10">
        <v>30930</v>
      </c>
      <c r="C79" s="10">
        <v>30930</v>
      </c>
      <c r="D79" s="10">
        <v>30930</v>
      </c>
      <c r="E79" s="10"/>
      <c r="F79" s="10"/>
      <c r="G79" s="10">
        <v>30930</v>
      </c>
      <c r="H79" s="10"/>
      <c r="I79" s="10">
        <v>30930</v>
      </c>
      <c r="J79" s="10"/>
      <c r="K79" s="10">
        <v>30930</v>
      </c>
      <c r="M79" s="4" t="str">
        <f t="shared" si="3"/>
        <v>ü</v>
      </c>
      <c r="N79" s="4" t="str">
        <f t="shared" si="4"/>
        <v>ü</v>
      </c>
      <c r="O79" s="4" t="str">
        <f t="shared" si="5"/>
        <v>ü</v>
      </c>
    </row>
    <row r="80" spans="1:15">
      <c r="A80" s="9" t="s">
        <v>83</v>
      </c>
      <c r="B80" s="10">
        <v>2639.13</v>
      </c>
      <c r="C80" s="10">
        <v>2639.13</v>
      </c>
      <c r="D80" s="10">
        <v>2639.13</v>
      </c>
      <c r="E80" s="10"/>
      <c r="F80" s="10"/>
      <c r="G80" s="10">
        <v>2639.13</v>
      </c>
      <c r="H80" s="10"/>
      <c r="I80" s="10">
        <v>2639.13</v>
      </c>
      <c r="J80" s="10"/>
      <c r="K80" s="10">
        <v>2639.13</v>
      </c>
      <c r="M80" s="4" t="str">
        <f t="shared" si="3"/>
        <v>ü</v>
      </c>
      <c r="N80" s="4" t="str">
        <f t="shared" si="4"/>
        <v>ü</v>
      </c>
      <c r="O80" s="4" t="str">
        <f t="shared" si="5"/>
        <v>ü</v>
      </c>
    </row>
    <row r="81" spans="1:15">
      <c r="A81" s="9" t="s">
        <v>84</v>
      </c>
      <c r="B81" s="10">
        <v>797729.77</v>
      </c>
      <c r="C81" s="10">
        <v>797729.77</v>
      </c>
      <c r="D81" s="10">
        <v>797729.77</v>
      </c>
      <c r="E81" s="10"/>
      <c r="F81" s="10"/>
      <c r="G81" s="10">
        <v>797729.77</v>
      </c>
      <c r="H81" s="10"/>
      <c r="I81" s="10">
        <v>797729.77</v>
      </c>
      <c r="J81" s="10"/>
      <c r="K81" s="10">
        <v>797729.77</v>
      </c>
      <c r="M81" s="4" t="str">
        <f t="shared" si="3"/>
        <v>ü</v>
      </c>
      <c r="N81" s="4" t="str">
        <f t="shared" si="4"/>
        <v>ü</v>
      </c>
      <c r="O81" s="4" t="str">
        <f t="shared" si="5"/>
        <v>ü</v>
      </c>
    </row>
    <row r="82" spans="1:15">
      <c r="A82" s="9" t="s">
        <v>85</v>
      </c>
      <c r="B82" s="10">
        <v>40.700000000000003</v>
      </c>
      <c r="C82" s="10">
        <v>40.700000000000003</v>
      </c>
      <c r="D82" s="10">
        <v>40.700000000000003</v>
      </c>
      <c r="E82" s="10"/>
      <c r="F82" s="10"/>
      <c r="G82" s="10">
        <v>40.700000000000003</v>
      </c>
      <c r="H82" s="10"/>
      <c r="I82" s="10">
        <v>40.700000000000003</v>
      </c>
      <c r="J82" s="10"/>
      <c r="K82" s="10">
        <v>40.700000000000003</v>
      </c>
      <c r="M82" s="4" t="str">
        <f t="shared" si="3"/>
        <v>ü</v>
      </c>
      <c r="N82" s="4" t="str">
        <f t="shared" si="4"/>
        <v>ü</v>
      </c>
      <c r="O82" s="4" t="str">
        <f t="shared" si="5"/>
        <v>ü</v>
      </c>
    </row>
    <row r="83" spans="1:15">
      <c r="A83" s="9" t="s">
        <v>86</v>
      </c>
      <c r="B83" s="10">
        <v>238823.73</v>
      </c>
      <c r="C83" s="10">
        <v>238823.73</v>
      </c>
      <c r="D83" s="10">
        <v>238823.73</v>
      </c>
      <c r="E83" s="10"/>
      <c r="F83" s="10"/>
      <c r="G83" s="10">
        <v>238823.73</v>
      </c>
      <c r="H83" s="10"/>
      <c r="I83" s="10">
        <v>238823.73</v>
      </c>
      <c r="J83" s="10"/>
      <c r="K83" s="10">
        <v>238823.73</v>
      </c>
      <c r="M83" s="4" t="str">
        <f t="shared" si="3"/>
        <v>ü</v>
      </c>
      <c r="N83" s="4" t="str">
        <f t="shared" si="4"/>
        <v>ü</v>
      </c>
      <c r="O83" s="4" t="str">
        <f t="shared" si="5"/>
        <v>ü</v>
      </c>
    </row>
    <row r="84" spans="1:15">
      <c r="A84" s="9" t="s">
        <v>87</v>
      </c>
      <c r="B84" s="10">
        <v>2957.8</v>
      </c>
      <c r="C84" s="10">
        <v>2957.8</v>
      </c>
      <c r="D84" s="10">
        <v>2957.8</v>
      </c>
      <c r="E84" s="10"/>
      <c r="F84" s="10"/>
      <c r="G84" s="10">
        <v>2957.8</v>
      </c>
      <c r="H84" s="10"/>
      <c r="I84" s="10">
        <v>2957.8</v>
      </c>
      <c r="J84" s="10"/>
      <c r="K84" s="10">
        <v>2957.8</v>
      </c>
      <c r="M84" s="4" t="str">
        <f t="shared" si="3"/>
        <v>ü</v>
      </c>
      <c r="N84" s="4" t="str">
        <f t="shared" si="4"/>
        <v>ü</v>
      </c>
      <c r="O84" s="4" t="str">
        <f t="shared" si="5"/>
        <v>ü</v>
      </c>
    </row>
    <row r="85" spans="1:15">
      <c r="A85" s="9" t="s">
        <v>88</v>
      </c>
      <c r="B85" s="10">
        <v>82.74</v>
      </c>
      <c r="C85" s="10">
        <v>82.74</v>
      </c>
      <c r="D85" s="10">
        <v>82.74</v>
      </c>
      <c r="E85" s="10"/>
      <c r="F85" s="10"/>
      <c r="G85" s="10">
        <v>82.74</v>
      </c>
      <c r="H85" s="10"/>
      <c r="I85" s="10">
        <v>82.74</v>
      </c>
      <c r="J85" s="10"/>
      <c r="K85" s="10">
        <v>82.74</v>
      </c>
      <c r="M85" s="4" t="str">
        <f t="shared" si="3"/>
        <v>ü</v>
      </c>
      <c r="N85" s="4" t="str">
        <f t="shared" si="4"/>
        <v>ü</v>
      </c>
      <c r="O85" s="4" t="str">
        <f t="shared" si="5"/>
        <v>ü</v>
      </c>
    </row>
    <row r="86" spans="1:15">
      <c r="A86" s="9" t="s">
        <v>89</v>
      </c>
      <c r="B86" s="10">
        <v>34362.130000000005</v>
      </c>
      <c r="C86" s="10">
        <v>34362.130000000005</v>
      </c>
      <c r="D86" s="10">
        <v>34362.130000000005</v>
      </c>
      <c r="E86" s="10"/>
      <c r="F86" s="10"/>
      <c r="G86" s="10">
        <v>34362.130000000005</v>
      </c>
      <c r="H86" s="10"/>
      <c r="I86" s="10">
        <v>34362.130000000005</v>
      </c>
      <c r="J86" s="10"/>
      <c r="K86" s="10">
        <v>34362.130000000005</v>
      </c>
      <c r="M86" s="4" t="str">
        <f t="shared" si="3"/>
        <v>ü</v>
      </c>
      <c r="N86" s="4" t="str">
        <f t="shared" si="4"/>
        <v>ü</v>
      </c>
      <c r="O86" s="4" t="str">
        <f t="shared" si="5"/>
        <v>ü</v>
      </c>
    </row>
    <row r="87" spans="1:15">
      <c r="A87" s="9" t="s">
        <v>90</v>
      </c>
      <c r="B87" s="10">
        <v>1787036.44</v>
      </c>
      <c r="C87" s="10">
        <v>1787036.44</v>
      </c>
      <c r="D87" s="10">
        <v>1787036.44</v>
      </c>
      <c r="E87" s="10"/>
      <c r="F87" s="10"/>
      <c r="G87" s="10">
        <v>1787036.44</v>
      </c>
      <c r="H87" s="10"/>
      <c r="I87" s="10">
        <v>1787036.44</v>
      </c>
      <c r="J87" s="10"/>
      <c r="K87" s="10">
        <v>1787036.44</v>
      </c>
      <c r="M87" s="4" t="str">
        <f t="shared" si="3"/>
        <v>ü</v>
      </c>
      <c r="N87" s="4" t="str">
        <f t="shared" si="4"/>
        <v>ü</v>
      </c>
      <c r="O87" s="4" t="str">
        <f t="shared" si="5"/>
        <v>ü</v>
      </c>
    </row>
    <row r="88" spans="1:15">
      <c r="A88" s="9" t="s">
        <v>91</v>
      </c>
      <c r="B88" s="10">
        <v>1325.67</v>
      </c>
      <c r="C88" s="10">
        <v>1325.67</v>
      </c>
      <c r="D88" s="10">
        <v>1325.67</v>
      </c>
      <c r="E88" s="10"/>
      <c r="F88" s="10"/>
      <c r="G88" s="10">
        <v>1325.67</v>
      </c>
      <c r="H88" s="10"/>
      <c r="I88" s="10">
        <v>1325.67</v>
      </c>
      <c r="J88" s="10"/>
      <c r="K88" s="10">
        <v>1325.67</v>
      </c>
      <c r="M88" s="4" t="str">
        <f t="shared" si="3"/>
        <v>ü</v>
      </c>
      <c r="N88" s="4" t="str">
        <f t="shared" si="4"/>
        <v>ü</v>
      </c>
      <c r="O88" s="4" t="str">
        <f t="shared" si="5"/>
        <v>ü</v>
      </c>
    </row>
    <row r="89" spans="1:15">
      <c r="A89" s="9" t="s">
        <v>92</v>
      </c>
      <c r="B89" s="10">
        <v>325154.17</v>
      </c>
      <c r="C89" s="10">
        <v>325154.17</v>
      </c>
      <c r="D89" s="10">
        <v>325154.17</v>
      </c>
      <c r="E89" s="10"/>
      <c r="F89" s="10"/>
      <c r="G89" s="10">
        <v>325154.17</v>
      </c>
      <c r="H89" s="10"/>
      <c r="I89" s="10">
        <v>325154.17</v>
      </c>
      <c r="J89" s="10"/>
      <c r="K89" s="10">
        <v>325154.17</v>
      </c>
      <c r="M89" s="4" t="str">
        <f t="shared" si="3"/>
        <v>ü</v>
      </c>
      <c r="N89" s="4" t="str">
        <f t="shared" si="4"/>
        <v>ü</v>
      </c>
      <c r="O89" s="4" t="str">
        <f t="shared" si="5"/>
        <v>ü</v>
      </c>
    </row>
    <row r="90" spans="1:15">
      <c r="A90" s="9" t="s">
        <v>93</v>
      </c>
      <c r="B90" s="10">
        <v>7833.11</v>
      </c>
      <c r="C90" s="10">
        <v>7833.11</v>
      </c>
      <c r="D90" s="10">
        <v>7833.11</v>
      </c>
      <c r="E90" s="10"/>
      <c r="F90" s="10"/>
      <c r="G90" s="10">
        <v>7833.11</v>
      </c>
      <c r="H90" s="10"/>
      <c r="I90" s="10">
        <v>7833.11</v>
      </c>
      <c r="J90" s="10"/>
      <c r="K90" s="10">
        <v>7833.11</v>
      </c>
      <c r="M90" s="4" t="str">
        <f t="shared" si="3"/>
        <v>ü</v>
      </c>
      <c r="N90" s="4" t="str">
        <f t="shared" si="4"/>
        <v>ü</v>
      </c>
      <c r="O90" s="4" t="str">
        <f t="shared" si="5"/>
        <v>ü</v>
      </c>
    </row>
    <row r="91" spans="1:15">
      <c r="A91" s="9" t="s">
        <v>94</v>
      </c>
      <c r="B91" s="10">
        <v>594.69000000000005</v>
      </c>
      <c r="C91" s="10">
        <v>594.69000000000005</v>
      </c>
      <c r="D91" s="10">
        <v>594.69000000000005</v>
      </c>
      <c r="E91" s="10"/>
      <c r="F91" s="10"/>
      <c r="G91" s="10">
        <v>594.69000000000005</v>
      </c>
      <c r="H91" s="10"/>
      <c r="I91" s="10">
        <v>594.69000000000005</v>
      </c>
      <c r="J91" s="10"/>
      <c r="K91" s="10">
        <v>594.69000000000005</v>
      </c>
      <c r="M91" s="4" t="str">
        <f t="shared" si="3"/>
        <v>ü</v>
      </c>
      <c r="N91" s="4" t="str">
        <f t="shared" si="4"/>
        <v>ü</v>
      </c>
      <c r="O91" s="4" t="str">
        <f t="shared" si="5"/>
        <v>ü</v>
      </c>
    </row>
    <row r="92" spans="1:15">
      <c r="A92" s="9" t="s">
        <v>95</v>
      </c>
      <c r="B92" s="10">
        <v>887.2</v>
      </c>
      <c r="C92" s="10">
        <v>887.2</v>
      </c>
      <c r="D92" s="10">
        <v>887.2</v>
      </c>
      <c r="E92" s="10"/>
      <c r="F92" s="10"/>
      <c r="G92" s="10">
        <v>887.2</v>
      </c>
      <c r="H92" s="10"/>
      <c r="I92" s="10">
        <v>887.2</v>
      </c>
      <c r="J92" s="10"/>
      <c r="K92" s="10">
        <v>887.2</v>
      </c>
      <c r="M92" s="4" t="str">
        <f t="shared" si="3"/>
        <v>ü</v>
      </c>
      <c r="N92" s="4" t="str">
        <f t="shared" si="4"/>
        <v>ü</v>
      </c>
      <c r="O92" s="4" t="str">
        <f t="shared" si="5"/>
        <v>ü</v>
      </c>
    </row>
    <row r="93" spans="1:15">
      <c r="A93" s="9" t="s">
        <v>96</v>
      </c>
      <c r="B93" s="10">
        <v>104.6</v>
      </c>
      <c r="C93" s="10">
        <v>104.6</v>
      </c>
      <c r="D93" s="10">
        <v>104.6</v>
      </c>
      <c r="E93" s="10"/>
      <c r="F93" s="10"/>
      <c r="G93" s="10">
        <v>104.6</v>
      </c>
      <c r="H93" s="10"/>
      <c r="I93" s="10">
        <v>104.6</v>
      </c>
      <c r="J93" s="10"/>
      <c r="K93" s="10">
        <v>104.6</v>
      </c>
      <c r="M93" s="4" t="str">
        <f t="shared" si="3"/>
        <v>ü</v>
      </c>
      <c r="N93" s="4" t="str">
        <f t="shared" si="4"/>
        <v>ü</v>
      </c>
      <c r="O93" s="4" t="str">
        <f t="shared" si="5"/>
        <v>ü</v>
      </c>
    </row>
    <row r="94" spans="1:15">
      <c r="A94" s="9" t="s">
        <v>97</v>
      </c>
      <c r="B94" s="10">
        <v>14187.71</v>
      </c>
      <c r="C94" s="10">
        <v>14187.71</v>
      </c>
      <c r="D94" s="10">
        <v>14187.71</v>
      </c>
      <c r="E94" s="10"/>
      <c r="F94" s="10"/>
      <c r="G94" s="10">
        <v>14187.71</v>
      </c>
      <c r="H94" s="10"/>
      <c r="I94" s="10">
        <v>14187.71</v>
      </c>
      <c r="J94" s="10"/>
      <c r="K94" s="10">
        <v>14187.71</v>
      </c>
      <c r="M94" s="4" t="str">
        <f t="shared" si="3"/>
        <v>ü</v>
      </c>
      <c r="N94" s="4" t="str">
        <f t="shared" si="4"/>
        <v>ü</v>
      </c>
      <c r="O94" s="4" t="str">
        <f t="shared" si="5"/>
        <v>ü</v>
      </c>
    </row>
    <row r="95" spans="1:15">
      <c r="A95" s="9" t="s">
        <v>98</v>
      </c>
      <c r="B95" s="10">
        <v>44.35</v>
      </c>
      <c r="C95" s="10">
        <v>44.35</v>
      </c>
      <c r="D95" s="10">
        <v>44.35</v>
      </c>
      <c r="E95" s="10"/>
      <c r="F95" s="10"/>
      <c r="G95" s="10">
        <v>44.35</v>
      </c>
      <c r="H95" s="10"/>
      <c r="I95" s="10">
        <v>44.35</v>
      </c>
      <c r="J95" s="10"/>
      <c r="K95" s="10">
        <v>44.35</v>
      </c>
      <c r="M95" s="4" t="str">
        <f t="shared" si="3"/>
        <v>ü</v>
      </c>
      <c r="N95" s="4" t="str">
        <f t="shared" si="4"/>
        <v>ü</v>
      </c>
      <c r="O95" s="4" t="str">
        <f t="shared" si="5"/>
        <v>ü</v>
      </c>
    </row>
    <row r="96" spans="1:15">
      <c r="A96" s="9" t="s">
        <v>99</v>
      </c>
      <c r="B96" s="10">
        <v>686</v>
      </c>
      <c r="C96" s="10">
        <v>686</v>
      </c>
      <c r="D96" s="10">
        <v>686</v>
      </c>
      <c r="E96" s="10"/>
      <c r="F96" s="10"/>
      <c r="G96" s="10">
        <v>686</v>
      </c>
      <c r="H96" s="10"/>
      <c r="I96" s="10">
        <v>686</v>
      </c>
      <c r="J96" s="10"/>
      <c r="K96" s="10">
        <v>686</v>
      </c>
      <c r="M96" s="4" t="str">
        <f t="shared" si="3"/>
        <v>ü</v>
      </c>
      <c r="N96" s="4" t="str">
        <f t="shared" si="4"/>
        <v>ü</v>
      </c>
      <c r="O96" s="4" t="str">
        <f t="shared" si="5"/>
        <v>ü</v>
      </c>
    </row>
    <row r="97" spans="1:15">
      <c r="A97" s="9" t="s">
        <v>100</v>
      </c>
      <c r="B97" s="10">
        <v>237069.01000000004</v>
      </c>
      <c r="C97" s="10">
        <v>237069.01000000004</v>
      </c>
      <c r="D97" s="10">
        <v>237069.01000000004</v>
      </c>
      <c r="E97" s="10"/>
      <c r="F97" s="10"/>
      <c r="G97" s="10">
        <v>237069.01000000004</v>
      </c>
      <c r="H97" s="10"/>
      <c r="I97" s="10">
        <v>237069.01000000004</v>
      </c>
      <c r="J97" s="10"/>
      <c r="K97" s="10">
        <v>237069.01000000004</v>
      </c>
      <c r="M97" s="4" t="str">
        <f t="shared" si="3"/>
        <v>ü</v>
      </c>
      <c r="N97" s="4" t="str">
        <f t="shared" si="4"/>
        <v>ü</v>
      </c>
      <c r="O97" s="4" t="str">
        <f t="shared" si="5"/>
        <v>ü</v>
      </c>
    </row>
    <row r="98" spans="1:15">
      <c r="A98" s="5" t="s">
        <v>101</v>
      </c>
      <c r="B98" s="6">
        <v>8929817.2199999988</v>
      </c>
      <c r="C98" s="6">
        <v>8929817.2199999988</v>
      </c>
      <c r="D98" s="6"/>
      <c r="E98" s="6"/>
      <c r="F98" s="6">
        <v>8929817.2199999988</v>
      </c>
      <c r="G98" s="6">
        <v>8929817.2199999988</v>
      </c>
      <c r="H98" s="6"/>
      <c r="I98" s="6">
        <v>8929817.2199999988</v>
      </c>
      <c r="J98" s="6"/>
      <c r="K98" s="6">
        <v>8929817.2199999988</v>
      </c>
      <c r="M98" s="4" t="str">
        <f t="shared" si="3"/>
        <v>ü</v>
      </c>
      <c r="N98" s="4" t="str">
        <f t="shared" si="4"/>
        <v>ü</v>
      </c>
      <c r="O98" s="4" t="str">
        <f t="shared" si="5"/>
        <v>ü</v>
      </c>
    </row>
    <row r="99" spans="1:15">
      <c r="A99" s="7" t="s">
        <v>102</v>
      </c>
      <c r="B99" s="8">
        <v>8929817.2199999988</v>
      </c>
      <c r="C99" s="8">
        <v>8929817.2199999988</v>
      </c>
      <c r="D99" s="8"/>
      <c r="E99" s="8"/>
      <c r="F99" s="8">
        <v>8929817.2199999988</v>
      </c>
      <c r="G99" s="8">
        <v>8929817.2199999988</v>
      </c>
      <c r="H99" s="8"/>
      <c r="I99" s="8">
        <v>8929817.2199999988</v>
      </c>
      <c r="J99" s="8"/>
      <c r="K99" s="8">
        <v>8929817.2199999988</v>
      </c>
      <c r="M99" s="4" t="str">
        <f t="shared" si="3"/>
        <v>ü</v>
      </c>
      <c r="N99" s="4" t="str">
        <f t="shared" si="4"/>
        <v>ü</v>
      </c>
      <c r="O99" s="4" t="str">
        <f t="shared" si="5"/>
        <v>ü</v>
      </c>
    </row>
    <row r="100" spans="1:15">
      <c r="A100" s="9" t="s">
        <v>103</v>
      </c>
      <c r="B100" s="10">
        <v>3001137.12</v>
      </c>
      <c r="C100" s="10">
        <v>3001137.12</v>
      </c>
      <c r="D100" s="10"/>
      <c r="E100" s="10"/>
      <c r="F100" s="10">
        <v>3001137.12</v>
      </c>
      <c r="G100" s="10">
        <v>3001137.12</v>
      </c>
      <c r="H100" s="10"/>
      <c r="I100" s="10">
        <v>3001137.12</v>
      </c>
      <c r="J100" s="10"/>
      <c r="K100" s="10">
        <v>3001137.12</v>
      </c>
      <c r="M100" s="4" t="str">
        <f t="shared" si="3"/>
        <v>ü</v>
      </c>
      <c r="N100" s="4" t="str">
        <f t="shared" si="4"/>
        <v>ü</v>
      </c>
      <c r="O100" s="4" t="str">
        <f t="shared" si="5"/>
        <v>ü</v>
      </c>
    </row>
    <row r="101" spans="1:15">
      <c r="A101" s="9" t="s">
        <v>104</v>
      </c>
      <c r="B101" s="10">
        <v>1989325.63</v>
      </c>
      <c r="C101" s="10">
        <v>1989325.63</v>
      </c>
      <c r="D101" s="10"/>
      <c r="E101" s="10"/>
      <c r="F101" s="10">
        <v>1989325.63</v>
      </c>
      <c r="G101" s="10">
        <v>1989325.63</v>
      </c>
      <c r="H101" s="10"/>
      <c r="I101" s="10">
        <v>1989325.63</v>
      </c>
      <c r="J101" s="10"/>
      <c r="K101" s="10">
        <v>1989325.63</v>
      </c>
      <c r="M101" s="4" t="str">
        <f t="shared" si="3"/>
        <v>ü</v>
      </c>
      <c r="N101" s="4" t="str">
        <f t="shared" si="4"/>
        <v>ü</v>
      </c>
      <c r="O101" s="4" t="str">
        <f t="shared" si="5"/>
        <v>ü</v>
      </c>
    </row>
    <row r="102" spans="1:15">
      <c r="A102" s="9" t="s">
        <v>105</v>
      </c>
      <c r="B102" s="10">
        <v>1150734.97</v>
      </c>
      <c r="C102" s="10">
        <v>1150734.97</v>
      </c>
      <c r="D102" s="10"/>
      <c r="E102" s="10"/>
      <c r="F102" s="10">
        <v>1150734.97</v>
      </c>
      <c r="G102" s="10">
        <v>1150734.97</v>
      </c>
      <c r="H102" s="10"/>
      <c r="I102" s="10">
        <v>1150734.97</v>
      </c>
      <c r="J102" s="10"/>
      <c r="K102" s="10">
        <v>1150734.97</v>
      </c>
      <c r="M102" s="4" t="str">
        <f t="shared" si="3"/>
        <v>ü</v>
      </c>
      <c r="N102" s="4" t="str">
        <f t="shared" si="4"/>
        <v>ü</v>
      </c>
      <c r="O102" s="4" t="str">
        <f t="shared" si="5"/>
        <v>ü</v>
      </c>
    </row>
    <row r="103" spans="1:15">
      <c r="A103" s="9" t="s">
        <v>106</v>
      </c>
      <c r="B103" s="10">
        <v>1771494.81</v>
      </c>
      <c r="C103" s="10">
        <v>1771494.81</v>
      </c>
      <c r="D103" s="10"/>
      <c r="E103" s="10"/>
      <c r="F103" s="10">
        <v>1771494.81</v>
      </c>
      <c r="G103" s="10">
        <v>1771494.81</v>
      </c>
      <c r="H103" s="10"/>
      <c r="I103" s="10">
        <v>1771494.81</v>
      </c>
      <c r="J103" s="10"/>
      <c r="K103" s="10">
        <v>1771494.81</v>
      </c>
      <c r="M103" s="4" t="str">
        <f t="shared" si="3"/>
        <v>ü</v>
      </c>
      <c r="N103" s="4" t="str">
        <f t="shared" si="4"/>
        <v>ü</v>
      </c>
      <c r="O103" s="4" t="str">
        <f t="shared" si="5"/>
        <v>ü</v>
      </c>
    </row>
    <row r="104" spans="1:15">
      <c r="A104" s="9" t="s">
        <v>265</v>
      </c>
      <c r="B104" s="10">
        <v>72585.31</v>
      </c>
      <c r="C104" s="10">
        <v>72585.31</v>
      </c>
      <c r="D104" s="10"/>
      <c r="E104" s="10"/>
      <c r="F104" s="10">
        <v>72585.31</v>
      </c>
      <c r="G104" s="10">
        <v>72585.31</v>
      </c>
      <c r="H104" s="10"/>
      <c r="I104" s="10">
        <v>72585.31</v>
      </c>
      <c r="J104" s="10"/>
      <c r="K104" s="10">
        <v>72585.31</v>
      </c>
      <c r="M104" s="4" t="str">
        <f t="shared" si="3"/>
        <v>ü</v>
      </c>
      <c r="N104" s="4" t="str">
        <f t="shared" si="4"/>
        <v>ü</v>
      </c>
      <c r="O104" s="4" t="str">
        <f t="shared" si="5"/>
        <v>ü</v>
      </c>
    </row>
    <row r="105" spans="1:15">
      <c r="A105" s="9" t="s">
        <v>107</v>
      </c>
      <c r="B105" s="10">
        <v>7803.5</v>
      </c>
      <c r="C105" s="10">
        <v>7803.5</v>
      </c>
      <c r="D105" s="10"/>
      <c r="E105" s="10"/>
      <c r="F105" s="10">
        <v>7803.5</v>
      </c>
      <c r="G105" s="10">
        <v>7803.5</v>
      </c>
      <c r="H105" s="10"/>
      <c r="I105" s="10">
        <v>7803.5</v>
      </c>
      <c r="J105" s="10"/>
      <c r="K105" s="10">
        <v>7803.5</v>
      </c>
      <c r="M105" s="4" t="str">
        <f t="shared" si="3"/>
        <v>ü</v>
      </c>
      <c r="N105" s="4" t="str">
        <f t="shared" si="4"/>
        <v>ü</v>
      </c>
      <c r="O105" s="4" t="str">
        <f t="shared" si="5"/>
        <v>ü</v>
      </c>
    </row>
    <row r="106" spans="1:15">
      <c r="A106" s="9" t="s">
        <v>108</v>
      </c>
      <c r="B106" s="10">
        <v>919006.88</v>
      </c>
      <c r="C106" s="10">
        <v>919006.88</v>
      </c>
      <c r="D106" s="10"/>
      <c r="E106" s="10"/>
      <c r="F106" s="10">
        <v>919006.88</v>
      </c>
      <c r="G106" s="10">
        <v>919006.88</v>
      </c>
      <c r="H106" s="10"/>
      <c r="I106" s="10">
        <v>919006.88</v>
      </c>
      <c r="J106" s="10"/>
      <c r="K106" s="10">
        <v>919006.88</v>
      </c>
      <c r="M106" s="4" t="str">
        <f t="shared" si="3"/>
        <v>ü</v>
      </c>
      <c r="N106" s="4" t="str">
        <f t="shared" si="4"/>
        <v>ü</v>
      </c>
      <c r="O106" s="4" t="str">
        <f t="shared" si="5"/>
        <v>ü</v>
      </c>
    </row>
    <row r="107" spans="1:15">
      <c r="A107" s="9" t="s">
        <v>109</v>
      </c>
      <c r="B107" s="10">
        <v>336</v>
      </c>
      <c r="C107" s="10">
        <v>336</v>
      </c>
      <c r="D107" s="10"/>
      <c r="E107" s="10"/>
      <c r="F107" s="10">
        <v>336</v>
      </c>
      <c r="G107" s="10">
        <v>336</v>
      </c>
      <c r="H107" s="10"/>
      <c r="I107" s="10">
        <v>336</v>
      </c>
      <c r="J107" s="10"/>
      <c r="K107" s="10">
        <v>336</v>
      </c>
      <c r="M107" s="4" t="str">
        <f t="shared" si="3"/>
        <v>ü</v>
      </c>
      <c r="N107" s="4" t="str">
        <f t="shared" si="4"/>
        <v>ü</v>
      </c>
      <c r="O107" s="4" t="str">
        <f t="shared" si="5"/>
        <v>ü</v>
      </c>
    </row>
    <row r="108" spans="1:15">
      <c r="A108" s="9" t="s">
        <v>110</v>
      </c>
      <c r="B108" s="10">
        <v>17393</v>
      </c>
      <c r="C108" s="10">
        <v>17393</v>
      </c>
      <c r="D108" s="10"/>
      <c r="E108" s="10"/>
      <c r="F108" s="10">
        <v>17393</v>
      </c>
      <c r="G108" s="10">
        <v>17393</v>
      </c>
      <c r="H108" s="10"/>
      <c r="I108" s="10">
        <v>17393</v>
      </c>
      <c r="J108" s="10"/>
      <c r="K108" s="10">
        <v>17393</v>
      </c>
      <c r="M108" s="4" t="str">
        <f t="shared" si="3"/>
        <v>ü</v>
      </c>
      <c r="N108" s="4" t="str">
        <f t="shared" si="4"/>
        <v>ü</v>
      </c>
      <c r="O108" s="4" t="str">
        <f t="shared" si="5"/>
        <v>ü</v>
      </c>
    </row>
    <row r="109" spans="1:15">
      <c r="A109" s="5" t="s">
        <v>111</v>
      </c>
      <c r="B109" s="6">
        <v>1583869.49</v>
      </c>
      <c r="C109" s="6">
        <v>1583869.49</v>
      </c>
      <c r="D109" s="6">
        <v>988884.86999999988</v>
      </c>
      <c r="E109" s="6"/>
      <c r="F109" s="6">
        <v>594984.62</v>
      </c>
      <c r="G109" s="6">
        <v>1583869.49</v>
      </c>
      <c r="H109" s="6"/>
      <c r="I109" s="6">
        <v>1583869.49</v>
      </c>
      <c r="J109" s="6"/>
      <c r="K109" s="6">
        <v>1583869.49</v>
      </c>
      <c r="M109" s="4" t="str">
        <f t="shared" si="3"/>
        <v>ü</v>
      </c>
      <c r="N109" s="4" t="str">
        <f t="shared" si="4"/>
        <v>ü</v>
      </c>
      <c r="O109" s="4" t="str">
        <f t="shared" si="5"/>
        <v>ü</v>
      </c>
    </row>
    <row r="110" spans="1:15">
      <c r="A110" s="7" t="s">
        <v>112</v>
      </c>
      <c r="B110" s="8">
        <v>594984.62</v>
      </c>
      <c r="C110" s="8">
        <v>594984.62</v>
      </c>
      <c r="D110" s="8"/>
      <c r="E110" s="8"/>
      <c r="F110" s="8">
        <v>594984.62</v>
      </c>
      <c r="G110" s="8">
        <v>594984.62</v>
      </c>
      <c r="H110" s="8"/>
      <c r="I110" s="8">
        <v>594984.62</v>
      </c>
      <c r="J110" s="8"/>
      <c r="K110" s="8">
        <v>594984.62</v>
      </c>
      <c r="M110" s="4" t="str">
        <f t="shared" si="3"/>
        <v>ü</v>
      </c>
      <c r="N110" s="4" t="str">
        <f t="shared" si="4"/>
        <v>ü</v>
      </c>
      <c r="O110" s="4" t="str">
        <f t="shared" si="5"/>
        <v>ü</v>
      </c>
    </row>
    <row r="111" spans="1:15">
      <c r="A111" s="9" t="s">
        <v>113</v>
      </c>
      <c r="B111" s="10">
        <v>407</v>
      </c>
      <c r="C111" s="10">
        <v>407</v>
      </c>
      <c r="D111" s="10"/>
      <c r="E111" s="10"/>
      <c r="F111" s="10">
        <v>407</v>
      </c>
      <c r="G111" s="10">
        <v>407</v>
      </c>
      <c r="H111" s="10"/>
      <c r="I111" s="10">
        <v>407</v>
      </c>
      <c r="J111" s="10"/>
      <c r="K111" s="10">
        <v>407</v>
      </c>
      <c r="M111" s="4" t="str">
        <f t="shared" si="3"/>
        <v>ü</v>
      </c>
      <c r="N111" s="4" t="str">
        <f t="shared" si="4"/>
        <v>ü</v>
      </c>
      <c r="O111" s="4" t="str">
        <f t="shared" si="5"/>
        <v>ü</v>
      </c>
    </row>
    <row r="112" spans="1:15">
      <c r="A112" s="9" t="s">
        <v>114</v>
      </c>
      <c r="B112" s="10">
        <v>594577.62</v>
      </c>
      <c r="C112" s="10">
        <v>594577.62</v>
      </c>
      <c r="D112" s="10"/>
      <c r="E112" s="10"/>
      <c r="F112" s="10">
        <v>594577.62</v>
      </c>
      <c r="G112" s="10">
        <v>594577.62</v>
      </c>
      <c r="H112" s="10"/>
      <c r="I112" s="10">
        <v>594577.62</v>
      </c>
      <c r="J112" s="10"/>
      <c r="K112" s="10">
        <v>594577.62</v>
      </c>
      <c r="M112" s="4" t="str">
        <f t="shared" si="3"/>
        <v>ü</v>
      </c>
      <c r="N112" s="4" t="str">
        <f t="shared" si="4"/>
        <v>ü</v>
      </c>
      <c r="O112" s="4" t="str">
        <f t="shared" si="5"/>
        <v>ü</v>
      </c>
    </row>
    <row r="113" spans="1:15">
      <c r="A113" s="7" t="s">
        <v>115</v>
      </c>
      <c r="B113" s="8">
        <v>988884.86999999988</v>
      </c>
      <c r="C113" s="8">
        <v>988884.86999999988</v>
      </c>
      <c r="D113" s="8">
        <v>988884.86999999988</v>
      </c>
      <c r="E113" s="8"/>
      <c r="F113" s="8">
        <v>0</v>
      </c>
      <c r="G113" s="8">
        <v>988884.86999999988</v>
      </c>
      <c r="H113" s="8"/>
      <c r="I113" s="8">
        <v>988884.86999999988</v>
      </c>
      <c r="J113" s="8"/>
      <c r="K113" s="8">
        <v>988884.86999999988</v>
      </c>
      <c r="M113" s="4" t="str">
        <f t="shared" si="3"/>
        <v>ü</v>
      </c>
      <c r="N113" s="4" t="str">
        <f t="shared" si="4"/>
        <v>ü</v>
      </c>
      <c r="O113" s="4" t="str">
        <f t="shared" si="5"/>
        <v>ü</v>
      </c>
    </row>
    <row r="114" spans="1:15">
      <c r="A114" s="9" t="s">
        <v>116</v>
      </c>
      <c r="B114" s="10">
        <v>300323.17</v>
      </c>
      <c r="C114" s="10">
        <v>300323.17</v>
      </c>
      <c r="D114" s="10">
        <v>300323.17</v>
      </c>
      <c r="E114" s="10"/>
      <c r="F114" s="10"/>
      <c r="G114" s="10">
        <v>300323.17</v>
      </c>
      <c r="H114" s="10"/>
      <c r="I114" s="10">
        <v>300323.17</v>
      </c>
      <c r="J114" s="10"/>
      <c r="K114" s="10">
        <v>300323.17</v>
      </c>
      <c r="M114" s="4" t="str">
        <f t="shared" si="3"/>
        <v>ü</v>
      </c>
      <c r="N114" s="4" t="str">
        <f t="shared" si="4"/>
        <v>ü</v>
      </c>
      <c r="O114" s="4" t="str">
        <f t="shared" si="5"/>
        <v>ü</v>
      </c>
    </row>
    <row r="115" spans="1:15">
      <c r="A115" s="9" t="s">
        <v>117</v>
      </c>
      <c r="B115" s="10">
        <v>3023.8799999999997</v>
      </c>
      <c r="C115" s="10">
        <v>3023.8799999999997</v>
      </c>
      <c r="D115" s="10">
        <v>3023.8799999999997</v>
      </c>
      <c r="E115" s="10"/>
      <c r="F115" s="10"/>
      <c r="G115" s="10">
        <v>3023.8799999999997</v>
      </c>
      <c r="H115" s="10"/>
      <c r="I115" s="10">
        <v>3023.8799999999997</v>
      </c>
      <c r="J115" s="10"/>
      <c r="K115" s="10">
        <v>3023.8799999999997</v>
      </c>
      <c r="M115" s="4" t="str">
        <f t="shared" si="3"/>
        <v>ü</v>
      </c>
      <c r="N115" s="4" t="str">
        <f t="shared" si="4"/>
        <v>ü</v>
      </c>
      <c r="O115" s="4" t="str">
        <f t="shared" si="5"/>
        <v>ü</v>
      </c>
    </row>
    <row r="116" spans="1:15">
      <c r="A116" s="9" t="s">
        <v>118</v>
      </c>
      <c r="B116" s="10">
        <v>64060.61</v>
      </c>
      <c r="C116" s="10">
        <v>64060.61</v>
      </c>
      <c r="D116" s="10">
        <v>64060.61</v>
      </c>
      <c r="E116" s="10"/>
      <c r="F116" s="10"/>
      <c r="G116" s="10">
        <v>64060.61</v>
      </c>
      <c r="H116" s="10"/>
      <c r="I116" s="10">
        <v>64060.61</v>
      </c>
      <c r="J116" s="10"/>
      <c r="K116" s="10">
        <v>64060.61</v>
      </c>
      <c r="M116" s="4" t="str">
        <f t="shared" si="3"/>
        <v>ü</v>
      </c>
      <c r="N116" s="4" t="str">
        <f t="shared" si="4"/>
        <v>ü</v>
      </c>
      <c r="O116" s="4" t="str">
        <f t="shared" si="5"/>
        <v>ü</v>
      </c>
    </row>
    <row r="117" spans="1:15">
      <c r="A117" s="9" t="s">
        <v>119</v>
      </c>
      <c r="B117" s="10">
        <v>621477.21</v>
      </c>
      <c r="C117" s="10">
        <v>621477.21</v>
      </c>
      <c r="D117" s="10">
        <v>621477.21</v>
      </c>
      <c r="E117" s="10"/>
      <c r="F117" s="10">
        <v>0</v>
      </c>
      <c r="G117" s="10">
        <v>621477.21</v>
      </c>
      <c r="H117" s="10"/>
      <c r="I117" s="10">
        <v>621477.21</v>
      </c>
      <c r="J117" s="10"/>
      <c r="K117" s="10">
        <v>621477.21</v>
      </c>
      <c r="M117" s="4" t="str">
        <f t="shared" si="3"/>
        <v>ü</v>
      </c>
      <c r="N117" s="4" t="str">
        <f t="shared" si="4"/>
        <v>ü</v>
      </c>
      <c r="O117" s="4" t="str">
        <f t="shared" si="5"/>
        <v>ü</v>
      </c>
    </row>
    <row r="118" spans="1:15">
      <c r="A118" s="5" t="s">
        <v>120</v>
      </c>
      <c r="B118" s="6">
        <v>336624.41</v>
      </c>
      <c r="C118" s="6">
        <v>336624.41</v>
      </c>
      <c r="D118" s="6">
        <v>289837.56</v>
      </c>
      <c r="E118" s="6">
        <v>6321.74</v>
      </c>
      <c r="F118" s="6">
        <v>40465.11</v>
      </c>
      <c r="G118" s="6">
        <v>336624.41</v>
      </c>
      <c r="H118" s="6"/>
      <c r="I118" s="6">
        <v>336624.41</v>
      </c>
      <c r="J118" s="6"/>
      <c r="K118" s="6">
        <v>336624.41</v>
      </c>
      <c r="M118" s="4" t="str">
        <f t="shared" si="3"/>
        <v>ü</v>
      </c>
      <c r="N118" s="4" t="str">
        <f t="shared" si="4"/>
        <v>ü</v>
      </c>
      <c r="O118" s="4" t="str">
        <f t="shared" si="5"/>
        <v>ü</v>
      </c>
    </row>
    <row r="119" spans="1:15">
      <c r="A119" s="7" t="s">
        <v>121</v>
      </c>
      <c r="B119" s="8">
        <v>268967.11</v>
      </c>
      <c r="C119" s="8">
        <v>268967.11</v>
      </c>
      <c r="D119" s="8">
        <v>268967.11</v>
      </c>
      <c r="E119" s="8"/>
      <c r="F119" s="8"/>
      <c r="G119" s="8">
        <v>268967.11</v>
      </c>
      <c r="H119" s="8"/>
      <c r="I119" s="8">
        <v>268967.11</v>
      </c>
      <c r="J119" s="8"/>
      <c r="K119" s="8">
        <v>268967.11</v>
      </c>
      <c r="M119" s="4" t="str">
        <f t="shared" si="3"/>
        <v>ü</v>
      </c>
      <c r="N119" s="4" t="str">
        <f t="shared" si="4"/>
        <v>ü</v>
      </c>
      <c r="O119" s="4" t="str">
        <f t="shared" si="5"/>
        <v>ü</v>
      </c>
    </row>
    <row r="120" spans="1:15">
      <c r="A120" s="9" t="s">
        <v>122</v>
      </c>
      <c r="B120" s="10">
        <v>266402.73</v>
      </c>
      <c r="C120" s="10">
        <v>266402.73</v>
      </c>
      <c r="D120" s="10">
        <v>266402.73</v>
      </c>
      <c r="E120" s="10"/>
      <c r="F120" s="10"/>
      <c r="G120" s="10">
        <v>266402.73</v>
      </c>
      <c r="H120" s="10"/>
      <c r="I120" s="10">
        <v>266402.73</v>
      </c>
      <c r="J120" s="10"/>
      <c r="K120" s="10">
        <v>266402.73</v>
      </c>
      <c r="M120" s="4" t="str">
        <f t="shared" si="3"/>
        <v>ü</v>
      </c>
      <c r="N120" s="4" t="str">
        <f t="shared" si="4"/>
        <v>ü</v>
      </c>
      <c r="O120" s="4" t="str">
        <f t="shared" si="5"/>
        <v>ü</v>
      </c>
    </row>
    <row r="121" spans="1:15">
      <c r="A121" s="9" t="s">
        <v>123</v>
      </c>
      <c r="B121" s="10">
        <v>2564.38</v>
      </c>
      <c r="C121" s="10">
        <v>2564.38</v>
      </c>
      <c r="D121" s="10">
        <v>2564.38</v>
      </c>
      <c r="E121" s="10"/>
      <c r="F121" s="10"/>
      <c r="G121" s="10">
        <v>2564.38</v>
      </c>
      <c r="H121" s="10"/>
      <c r="I121" s="10">
        <v>2564.38</v>
      </c>
      <c r="J121" s="10"/>
      <c r="K121" s="10">
        <v>2564.38</v>
      </c>
      <c r="M121" s="4" t="str">
        <f t="shared" si="3"/>
        <v>ü</v>
      </c>
      <c r="N121" s="4" t="str">
        <f t="shared" si="4"/>
        <v>ü</v>
      </c>
      <c r="O121" s="4" t="str">
        <f t="shared" si="5"/>
        <v>ü</v>
      </c>
    </row>
    <row r="122" spans="1:15">
      <c r="A122" s="7" t="s">
        <v>124</v>
      </c>
      <c r="B122" s="8">
        <v>5078.5200000000004</v>
      </c>
      <c r="C122" s="8">
        <v>5078.5200000000004</v>
      </c>
      <c r="D122" s="8">
        <v>5078.5200000000004</v>
      </c>
      <c r="E122" s="8"/>
      <c r="F122" s="8"/>
      <c r="G122" s="8">
        <v>5078.5200000000004</v>
      </c>
      <c r="H122" s="8"/>
      <c r="I122" s="8">
        <v>5078.5200000000004</v>
      </c>
      <c r="J122" s="8"/>
      <c r="K122" s="8">
        <v>5078.5200000000004</v>
      </c>
      <c r="M122" s="4" t="str">
        <f t="shared" si="3"/>
        <v>ü</v>
      </c>
      <c r="N122" s="4" t="str">
        <f t="shared" si="4"/>
        <v>ü</v>
      </c>
      <c r="O122" s="4" t="str">
        <f t="shared" si="5"/>
        <v>ü</v>
      </c>
    </row>
    <row r="123" spans="1:15">
      <c r="A123" s="9" t="s">
        <v>125</v>
      </c>
      <c r="B123" s="10">
        <v>5078.5200000000004</v>
      </c>
      <c r="C123" s="10">
        <v>5078.5200000000004</v>
      </c>
      <c r="D123" s="10">
        <v>5078.5200000000004</v>
      </c>
      <c r="E123" s="10"/>
      <c r="F123" s="10"/>
      <c r="G123" s="10">
        <v>5078.5200000000004</v>
      </c>
      <c r="H123" s="10"/>
      <c r="I123" s="10">
        <v>5078.5200000000004</v>
      </c>
      <c r="J123" s="10"/>
      <c r="K123" s="10">
        <v>5078.5200000000004</v>
      </c>
      <c r="M123" s="4" t="str">
        <f t="shared" si="3"/>
        <v>ü</v>
      </c>
      <c r="N123" s="4" t="str">
        <f t="shared" si="4"/>
        <v>ü</v>
      </c>
      <c r="O123" s="4" t="str">
        <f t="shared" si="5"/>
        <v>ü</v>
      </c>
    </row>
    <row r="124" spans="1:15">
      <c r="A124" s="7" t="s">
        <v>126</v>
      </c>
      <c r="B124" s="8">
        <v>49764</v>
      </c>
      <c r="C124" s="8">
        <v>49764</v>
      </c>
      <c r="D124" s="8">
        <v>9298.89</v>
      </c>
      <c r="E124" s="8"/>
      <c r="F124" s="8">
        <v>40465.11</v>
      </c>
      <c r="G124" s="8">
        <v>49764</v>
      </c>
      <c r="H124" s="8"/>
      <c r="I124" s="8">
        <v>49764</v>
      </c>
      <c r="J124" s="8"/>
      <c r="K124" s="8">
        <v>49764</v>
      </c>
      <c r="M124" s="4" t="str">
        <f t="shared" si="3"/>
        <v>ü</v>
      </c>
      <c r="N124" s="4" t="str">
        <f t="shared" si="4"/>
        <v>ü</v>
      </c>
      <c r="O124" s="4" t="str">
        <f t="shared" si="5"/>
        <v>ü</v>
      </c>
    </row>
    <row r="125" spans="1:15">
      <c r="A125" s="9" t="s">
        <v>127</v>
      </c>
      <c r="B125" s="10">
        <v>49764</v>
      </c>
      <c r="C125" s="10">
        <v>49764</v>
      </c>
      <c r="D125" s="10">
        <v>9298.89</v>
      </c>
      <c r="E125" s="10"/>
      <c r="F125" s="10">
        <v>40465.11</v>
      </c>
      <c r="G125" s="10">
        <v>49764</v>
      </c>
      <c r="H125" s="10"/>
      <c r="I125" s="10">
        <v>49764</v>
      </c>
      <c r="J125" s="10"/>
      <c r="K125" s="10">
        <v>49764</v>
      </c>
      <c r="M125" s="4" t="str">
        <f t="shared" si="3"/>
        <v>ü</v>
      </c>
      <c r="N125" s="4" t="str">
        <f t="shared" si="4"/>
        <v>ü</v>
      </c>
      <c r="O125" s="4" t="str">
        <f t="shared" si="5"/>
        <v>ü</v>
      </c>
    </row>
    <row r="126" spans="1:15">
      <c r="A126" s="7" t="s">
        <v>128</v>
      </c>
      <c r="B126" s="8">
        <v>12814.779999999999</v>
      </c>
      <c r="C126" s="8">
        <v>12814.779999999999</v>
      </c>
      <c r="D126" s="8">
        <v>6493.0399999999991</v>
      </c>
      <c r="E126" s="8">
        <v>6321.74</v>
      </c>
      <c r="F126" s="8"/>
      <c r="G126" s="8">
        <v>12814.779999999999</v>
      </c>
      <c r="H126" s="8"/>
      <c r="I126" s="8">
        <v>12814.779999999999</v>
      </c>
      <c r="J126" s="8"/>
      <c r="K126" s="8">
        <v>12814.779999999999</v>
      </c>
      <c r="M126" s="4" t="str">
        <f t="shared" si="3"/>
        <v>ü</v>
      </c>
      <c r="N126" s="4" t="str">
        <f t="shared" si="4"/>
        <v>ü</v>
      </c>
      <c r="O126" s="4" t="str">
        <f t="shared" si="5"/>
        <v>ü</v>
      </c>
    </row>
    <row r="127" spans="1:15">
      <c r="A127" s="9" t="s">
        <v>129</v>
      </c>
      <c r="B127" s="10">
        <v>627.55999999999995</v>
      </c>
      <c r="C127" s="10">
        <v>627.55999999999995</v>
      </c>
      <c r="D127" s="10">
        <v>627.55999999999995</v>
      </c>
      <c r="E127" s="10"/>
      <c r="F127" s="10"/>
      <c r="G127" s="10">
        <v>627.55999999999995</v>
      </c>
      <c r="H127" s="10"/>
      <c r="I127" s="10">
        <v>627.55999999999995</v>
      </c>
      <c r="J127" s="10"/>
      <c r="K127" s="10">
        <v>627.55999999999995</v>
      </c>
      <c r="M127" s="4" t="str">
        <f t="shared" si="3"/>
        <v>ü</v>
      </c>
      <c r="N127" s="4" t="str">
        <f t="shared" si="4"/>
        <v>ü</v>
      </c>
      <c r="O127" s="4" t="str">
        <f t="shared" si="5"/>
        <v>ü</v>
      </c>
    </row>
    <row r="128" spans="1:15">
      <c r="A128" s="9" t="s">
        <v>130</v>
      </c>
      <c r="B128" s="10">
        <v>12187.22</v>
      </c>
      <c r="C128" s="10">
        <v>12187.22</v>
      </c>
      <c r="D128" s="10">
        <v>5865.48</v>
      </c>
      <c r="E128" s="10">
        <v>6321.74</v>
      </c>
      <c r="F128" s="10"/>
      <c r="G128" s="10">
        <v>12187.22</v>
      </c>
      <c r="H128" s="10"/>
      <c r="I128" s="10">
        <v>12187.22</v>
      </c>
      <c r="J128" s="10"/>
      <c r="K128" s="10">
        <v>12187.22</v>
      </c>
      <c r="M128" s="4" t="str">
        <f t="shared" si="3"/>
        <v>ü</v>
      </c>
      <c r="N128" s="4" t="str">
        <f t="shared" si="4"/>
        <v>ü</v>
      </c>
      <c r="O128" s="4" t="str">
        <f t="shared" si="5"/>
        <v>ü</v>
      </c>
    </row>
    <row r="129" spans="1:15">
      <c r="A129" s="5" t="s">
        <v>131</v>
      </c>
      <c r="B129" s="6">
        <v>8955598.0299999993</v>
      </c>
      <c r="C129" s="6">
        <v>8955598.0299999993</v>
      </c>
      <c r="D129" s="6">
        <v>8724989.2699999996</v>
      </c>
      <c r="E129" s="6">
        <v>7509.3</v>
      </c>
      <c r="F129" s="6">
        <v>223099.46</v>
      </c>
      <c r="G129" s="6">
        <v>8955598.0299999993</v>
      </c>
      <c r="H129" s="6"/>
      <c r="I129" s="6">
        <v>8955598.0299999993</v>
      </c>
      <c r="J129" s="6"/>
      <c r="K129" s="6">
        <v>8955598.0299999993</v>
      </c>
      <c r="M129" s="4" t="str">
        <f t="shared" si="3"/>
        <v>ü</v>
      </c>
      <c r="N129" s="4" t="str">
        <f t="shared" si="4"/>
        <v>ü</v>
      </c>
      <c r="O129" s="4" t="str">
        <f t="shared" si="5"/>
        <v>ü</v>
      </c>
    </row>
    <row r="130" spans="1:15">
      <c r="A130" s="7" t="s">
        <v>132</v>
      </c>
      <c r="B130" s="8">
        <v>8024085.5299999993</v>
      </c>
      <c r="C130" s="8">
        <v>8024085.5299999993</v>
      </c>
      <c r="D130" s="8">
        <v>8016896.3899999997</v>
      </c>
      <c r="E130" s="8"/>
      <c r="F130" s="8">
        <v>7189.14</v>
      </c>
      <c r="G130" s="8">
        <v>8024085.5299999993</v>
      </c>
      <c r="H130" s="8"/>
      <c r="I130" s="8">
        <v>8024085.5299999993</v>
      </c>
      <c r="J130" s="8"/>
      <c r="K130" s="8">
        <v>8024085.5299999993</v>
      </c>
      <c r="M130" s="4" t="str">
        <f t="shared" si="3"/>
        <v>ü</v>
      </c>
      <c r="N130" s="4" t="str">
        <f t="shared" si="4"/>
        <v>ü</v>
      </c>
      <c r="O130" s="4" t="str">
        <f t="shared" si="5"/>
        <v>ü</v>
      </c>
    </row>
    <row r="131" spans="1:15">
      <c r="A131" s="9" t="s">
        <v>133</v>
      </c>
      <c r="B131" s="10">
        <v>8024085.5299999993</v>
      </c>
      <c r="C131" s="10">
        <v>8024085.5299999993</v>
      </c>
      <c r="D131" s="10">
        <v>8016896.3899999997</v>
      </c>
      <c r="E131" s="10"/>
      <c r="F131" s="10">
        <v>7189.14</v>
      </c>
      <c r="G131" s="10">
        <v>8024085.5299999993</v>
      </c>
      <c r="H131" s="10"/>
      <c r="I131" s="10">
        <v>8024085.5299999993</v>
      </c>
      <c r="J131" s="10"/>
      <c r="K131" s="10">
        <v>8024085.5299999993</v>
      </c>
      <c r="M131" s="4" t="str">
        <f t="shared" si="3"/>
        <v>ü</v>
      </c>
      <c r="N131" s="4" t="str">
        <f t="shared" si="4"/>
        <v>ü</v>
      </c>
      <c r="O131" s="4" t="str">
        <f t="shared" si="5"/>
        <v>ü</v>
      </c>
    </row>
    <row r="132" spans="1:15">
      <c r="A132" s="7" t="s">
        <v>134</v>
      </c>
      <c r="B132" s="8">
        <v>931512.50000000012</v>
      </c>
      <c r="C132" s="8">
        <v>931512.50000000012</v>
      </c>
      <c r="D132" s="8">
        <v>708092.88</v>
      </c>
      <c r="E132" s="8">
        <v>7509.3</v>
      </c>
      <c r="F132" s="8">
        <v>215910.31999999998</v>
      </c>
      <c r="G132" s="8">
        <v>931512.50000000012</v>
      </c>
      <c r="H132" s="8"/>
      <c r="I132" s="8">
        <v>931512.50000000012</v>
      </c>
      <c r="J132" s="8"/>
      <c r="K132" s="8">
        <v>931512.50000000012</v>
      </c>
      <c r="M132" s="4" t="str">
        <f t="shared" si="3"/>
        <v>ü</v>
      </c>
      <c r="N132" s="4" t="str">
        <f t="shared" si="4"/>
        <v>ü</v>
      </c>
      <c r="O132" s="4" t="str">
        <f t="shared" si="5"/>
        <v>ü</v>
      </c>
    </row>
    <row r="133" spans="1:15">
      <c r="A133" s="9" t="s">
        <v>135</v>
      </c>
      <c r="B133" s="10">
        <v>832573.22000000009</v>
      </c>
      <c r="C133" s="10">
        <v>832573.22000000009</v>
      </c>
      <c r="D133" s="10">
        <v>619742.43000000005</v>
      </c>
      <c r="E133" s="10">
        <v>7509.3</v>
      </c>
      <c r="F133" s="10">
        <v>205321.49</v>
      </c>
      <c r="G133" s="10">
        <v>832573.22000000009</v>
      </c>
      <c r="H133" s="10"/>
      <c r="I133" s="10">
        <v>832573.22000000009</v>
      </c>
      <c r="J133" s="10"/>
      <c r="K133" s="10">
        <v>832573.22000000009</v>
      </c>
      <c r="M133" s="4" t="str">
        <f t="shared" ref="M133:M197" si="6">IF(SUM(D133:F133)=G133,"ü","N")</f>
        <v>ü</v>
      </c>
      <c r="N133" s="4" t="str">
        <f t="shared" ref="N133:N197" si="7">IF(G133-H133=I133,"ü","N")</f>
        <v>ü</v>
      </c>
      <c r="O133" s="4" t="str">
        <f t="shared" ref="O133:O197" si="8">IF(I133+J133=K133,"ü","N")</f>
        <v>ü</v>
      </c>
    </row>
    <row r="134" spans="1:15">
      <c r="A134" s="9" t="s">
        <v>136</v>
      </c>
      <c r="B134" s="10">
        <v>98939.279999999984</v>
      </c>
      <c r="C134" s="10">
        <v>98939.279999999984</v>
      </c>
      <c r="D134" s="10">
        <v>88350.449999999983</v>
      </c>
      <c r="E134" s="10"/>
      <c r="F134" s="10">
        <v>10588.83</v>
      </c>
      <c r="G134" s="10">
        <v>98939.279999999984</v>
      </c>
      <c r="H134" s="10"/>
      <c r="I134" s="10">
        <v>98939.279999999984</v>
      </c>
      <c r="J134" s="10"/>
      <c r="K134" s="10">
        <v>98939.279999999984</v>
      </c>
      <c r="M134" s="4" t="str">
        <f t="shared" si="6"/>
        <v>ü</v>
      </c>
      <c r="N134" s="4" t="str">
        <f t="shared" si="7"/>
        <v>ü</v>
      </c>
      <c r="O134" s="4" t="str">
        <f t="shared" si="8"/>
        <v>ü</v>
      </c>
    </row>
    <row r="135" spans="1:15">
      <c r="A135" s="5" t="s">
        <v>137</v>
      </c>
      <c r="B135" s="6">
        <v>27483216.319999997</v>
      </c>
      <c r="C135" s="6">
        <v>27483216.319999997</v>
      </c>
      <c r="D135" s="6">
        <v>25237304.309999999</v>
      </c>
      <c r="E135" s="6">
        <v>0.34</v>
      </c>
      <c r="F135" s="6">
        <v>2245911.6699999995</v>
      </c>
      <c r="G135" s="6">
        <v>27483216.319999997</v>
      </c>
      <c r="H135" s="6"/>
      <c r="I135" s="6">
        <v>27483216.319999997</v>
      </c>
      <c r="J135" s="6"/>
      <c r="K135" s="6">
        <v>27483216.319999997</v>
      </c>
      <c r="M135" s="4" t="str">
        <f t="shared" si="6"/>
        <v>ü</v>
      </c>
      <c r="N135" s="4" t="str">
        <f t="shared" si="7"/>
        <v>ü</v>
      </c>
      <c r="O135" s="4" t="str">
        <f t="shared" si="8"/>
        <v>ü</v>
      </c>
    </row>
    <row r="136" spans="1:15">
      <c r="A136" s="7" t="s">
        <v>138</v>
      </c>
      <c r="B136" s="8">
        <v>10257816.85</v>
      </c>
      <c r="C136" s="8">
        <v>10257816.85</v>
      </c>
      <c r="D136" s="8">
        <v>10254154.15</v>
      </c>
      <c r="E136" s="8">
        <v>0.34</v>
      </c>
      <c r="F136" s="8">
        <v>3662.36</v>
      </c>
      <c r="G136" s="8">
        <v>10257816.85</v>
      </c>
      <c r="H136" s="8"/>
      <c r="I136" s="8">
        <v>10257816.85</v>
      </c>
      <c r="J136" s="8"/>
      <c r="K136" s="8">
        <v>10257816.85</v>
      </c>
      <c r="M136" s="4" t="str">
        <f t="shared" si="6"/>
        <v>ü</v>
      </c>
      <c r="N136" s="4" t="str">
        <f t="shared" si="7"/>
        <v>ü</v>
      </c>
      <c r="O136" s="4" t="str">
        <f t="shared" si="8"/>
        <v>ü</v>
      </c>
    </row>
    <row r="137" spans="1:15">
      <c r="A137" s="9" t="s">
        <v>139</v>
      </c>
      <c r="B137" s="10">
        <v>1979264.84</v>
      </c>
      <c r="C137" s="10">
        <v>1979264.84</v>
      </c>
      <c r="D137" s="10">
        <v>1975833.31</v>
      </c>
      <c r="E137" s="10">
        <v>0</v>
      </c>
      <c r="F137" s="10">
        <v>3431.53</v>
      </c>
      <c r="G137" s="10">
        <v>1979264.84</v>
      </c>
      <c r="H137" s="10"/>
      <c r="I137" s="10">
        <v>1979264.84</v>
      </c>
      <c r="J137" s="10"/>
      <c r="K137" s="10">
        <v>1979264.84</v>
      </c>
      <c r="M137" s="4" t="str">
        <f t="shared" si="6"/>
        <v>ü</v>
      </c>
      <c r="N137" s="4" t="str">
        <f t="shared" si="7"/>
        <v>ü</v>
      </c>
      <c r="O137" s="4" t="str">
        <f t="shared" si="8"/>
        <v>ü</v>
      </c>
    </row>
    <row r="138" spans="1:15">
      <c r="A138" s="9" t="s">
        <v>140</v>
      </c>
      <c r="B138" s="10">
        <v>1999241.9200000002</v>
      </c>
      <c r="C138" s="10">
        <v>1999241.9200000002</v>
      </c>
      <c r="D138" s="10">
        <v>1999010.75</v>
      </c>
      <c r="E138" s="10">
        <v>0.34</v>
      </c>
      <c r="F138" s="10">
        <v>230.83</v>
      </c>
      <c r="G138" s="10">
        <v>1999241.9200000002</v>
      </c>
      <c r="H138" s="10"/>
      <c r="I138" s="10">
        <v>1999241.9200000002</v>
      </c>
      <c r="J138" s="10"/>
      <c r="K138" s="10">
        <v>1999241.9200000002</v>
      </c>
      <c r="M138" s="4" t="str">
        <f t="shared" si="6"/>
        <v>ü</v>
      </c>
      <c r="N138" s="4" t="str">
        <f t="shared" si="7"/>
        <v>ü</v>
      </c>
      <c r="O138" s="4" t="str">
        <f t="shared" si="8"/>
        <v>ü</v>
      </c>
    </row>
    <row r="139" spans="1:15">
      <c r="A139" s="9" t="s">
        <v>141</v>
      </c>
      <c r="B139" s="10">
        <v>6279310.0899999999</v>
      </c>
      <c r="C139" s="10">
        <v>6279310.0899999999</v>
      </c>
      <c r="D139" s="10">
        <v>6279310.0899999999</v>
      </c>
      <c r="E139" s="10"/>
      <c r="F139" s="10"/>
      <c r="G139" s="10">
        <v>6279310.0899999999</v>
      </c>
      <c r="H139" s="10"/>
      <c r="I139" s="10">
        <v>6279310.0899999999</v>
      </c>
      <c r="J139" s="10"/>
      <c r="K139" s="10">
        <v>6279310.0899999999</v>
      </c>
      <c r="M139" s="4" t="str">
        <f t="shared" si="6"/>
        <v>ü</v>
      </c>
      <c r="N139" s="4" t="str">
        <f t="shared" si="7"/>
        <v>ü</v>
      </c>
      <c r="O139" s="4" t="str">
        <f t="shared" si="8"/>
        <v>ü</v>
      </c>
    </row>
    <row r="140" spans="1:15">
      <c r="A140" s="7" t="s">
        <v>142</v>
      </c>
      <c r="B140" s="8">
        <v>17225399.469999995</v>
      </c>
      <c r="C140" s="8">
        <v>17225399.469999995</v>
      </c>
      <c r="D140" s="8">
        <v>14983150.159999998</v>
      </c>
      <c r="E140" s="8"/>
      <c r="F140" s="8">
        <v>2242249.3099999996</v>
      </c>
      <c r="G140" s="8">
        <v>17225399.469999995</v>
      </c>
      <c r="H140" s="8"/>
      <c r="I140" s="8">
        <v>17225399.469999995</v>
      </c>
      <c r="J140" s="8"/>
      <c r="K140" s="8">
        <v>17225399.469999995</v>
      </c>
      <c r="M140" s="4" t="str">
        <f t="shared" si="6"/>
        <v>ü</v>
      </c>
      <c r="N140" s="4" t="str">
        <f t="shared" si="7"/>
        <v>ü</v>
      </c>
      <c r="O140" s="4" t="str">
        <f t="shared" si="8"/>
        <v>ü</v>
      </c>
    </row>
    <row r="141" spans="1:15">
      <c r="A141" s="9" t="s">
        <v>143</v>
      </c>
      <c r="B141" s="10">
        <v>-298140.49</v>
      </c>
      <c r="C141" s="10">
        <v>-298140.49</v>
      </c>
      <c r="D141" s="10">
        <v>-298140.49</v>
      </c>
      <c r="E141" s="10"/>
      <c r="F141" s="10"/>
      <c r="G141" s="10">
        <v>-298140.49</v>
      </c>
      <c r="H141" s="10"/>
      <c r="I141" s="10">
        <v>-298140.49</v>
      </c>
      <c r="J141" s="10"/>
      <c r="K141" s="10">
        <v>-298140.49</v>
      </c>
      <c r="M141" s="4" t="str">
        <f t="shared" si="6"/>
        <v>ü</v>
      </c>
      <c r="N141" s="4" t="str">
        <f t="shared" si="7"/>
        <v>ü</v>
      </c>
      <c r="O141" s="4" t="str">
        <f t="shared" si="8"/>
        <v>ü</v>
      </c>
    </row>
    <row r="142" spans="1:15">
      <c r="A142" s="9" t="s">
        <v>144</v>
      </c>
      <c r="B142" s="10">
        <v>10796.75</v>
      </c>
      <c r="C142" s="10">
        <v>10796.75</v>
      </c>
      <c r="D142" s="10"/>
      <c r="E142" s="10"/>
      <c r="F142" s="10">
        <v>10796.75</v>
      </c>
      <c r="G142" s="10">
        <v>10796.75</v>
      </c>
      <c r="H142" s="10"/>
      <c r="I142" s="10">
        <v>10796.75</v>
      </c>
      <c r="J142" s="10"/>
      <c r="K142" s="10">
        <v>10796.75</v>
      </c>
      <c r="M142" s="4" t="str">
        <f t="shared" si="6"/>
        <v>ü</v>
      </c>
      <c r="N142" s="4" t="str">
        <f t="shared" si="7"/>
        <v>ü</v>
      </c>
      <c r="O142" s="4" t="str">
        <f t="shared" si="8"/>
        <v>ü</v>
      </c>
    </row>
    <row r="143" spans="1:15">
      <c r="A143" s="9" t="s">
        <v>266</v>
      </c>
      <c r="B143" s="10">
        <v>2105.73</v>
      </c>
      <c r="C143" s="10">
        <v>2105.73</v>
      </c>
      <c r="D143" s="10"/>
      <c r="E143" s="10"/>
      <c r="F143" s="10">
        <v>2105.73</v>
      </c>
      <c r="G143" s="10">
        <v>2105.73</v>
      </c>
      <c r="H143" s="10"/>
      <c r="I143" s="10">
        <v>2105.73</v>
      </c>
      <c r="J143" s="10"/>
      <c r="K143" s="10">
        <v>2105.73</v>
      </c>
      <c r="M143" s="4" t="str">
        <f t="shared" si="6"/>
        <v>ü</v>
      </c>
      <c r="N143" s="4" t="str">
        <f t="shared" si="7"/>
        <v>ü</v>
      </c>
      <c r="O143" s="4" t="str">
        <f t="shared" si="8"/>
        <v>ü</v>
      </c>
    </row>
    <row r="144" spans="1:15">
      <c r="A144" s="9" t="s">
        <v>145</v>
      </c>
      <c r="B144" s="10">
        <v>17510637.479999997</v>
      </c>
      <c r="C144" s="10">
        <v>17510637.479999997</v>
      </c>
      <c r="D144" s="10">
        <v>15281290.649999999</v>
      </c>
      <c r="E144" s="10"/>
      <c r="F144" s="10">
        <v>2229346.8299999996</v>
      </c>
      <c r="G144" s="10">
        <v>17510637.479999997</v>
      </c>
      <c r="H144" s="10"/>
      <c r="I144" s="10">
        <v>17510637.479999997</v>
      </c>
      <c r="J144" s="10"/>
      <c r="K144" s="10">
        <v>17510637.479999997</v>
      </c>
      <c r="M144" s="4" t="str">
        <f t="shared" si="6"/>
        <v>ü</v>
      </c>
      <c r="N144" s="4" t="str">
        <f t="shared" si="7"/>
        <v>ü</v>
      </c>
      <c r="O144" s="4" t="str">
        <f t="shared" si="8"/>
        <v>ü</v>
      </c>
    </row>
    <row r="145" spans="1:15">
      <c r="A145" s="11" t="s">
        <v>146</v>
      </c>
      <c r="B145" s="12">
        <v>408250422.04999995</v>
      </c>
      <c r="C145" s="12">
        <v>-293347469.71000004</v>
      </c>
      <c r="D145" s="12">
        <v>407731032.01000005</v>
      </c>
      <c r="E145" s="12">
        <v>7104431.7599999998</v>
      </c>
      <c r="F145" s="12">
        <v>879954628.40999997</v>
      </c>
      <c r="G145" s="12">
        <v>1294790092.1799998</v>
      </c>
      <c r="H145" s="12">
        <v>886539670.13</v>
      </c>
      <c r="I145" s="12">
        <v>408250422.04999995</v>
      </c>
      <c r="J145" s="12">
        <v>-701597891.75999999</v>
      </c>
      <c r="K145" s="12">
        <v>-293347469.71000004</v>
      </c>
      <c r="M145" s="4" t="str">
        <f t="shared" si="6"/>
        <v>ü</v>
      </c>
      <c r="N145" s="4" t="str">
        <f t="shared" si="7"/>
        <v>ü</v>
      </c>
      <c r="O145" s="4" t="str">
        <f t="shared" si="8"/>
        <v>ü</v>
      </c>
    </row>
    <row r="146" spans="1:15">
      <c r="A146" s="5" t="s">
        <v>147</v>
      </c>
      <c r="B146" s="6">
        <v>407373779.80000007</v>
      </c>
      <c r="C146" s="6">
        <v>-294224111.95999992</v>
      </c>
      <c r="D146" s="6">
        <v>407246775.76000005</v>
      </c>
      <c r="E146" s="6"/>
      <c r="F146" s="6">
        <v>127004.04</v>
      </c>
      <c r="G146" s="6">
        <v>407373779.80000007</v>
      </c>
      <c r="H146" s="6"/>
      <c r="I146" s="6">
        <v>407373779.80000007</v>
      </c>
      <c r="J146" s="6">
        <v>-701597891.75999999</v>
      </c>
      <c r="K146" s="6">
        <v>-294224111.95999992</v>
      </c>
      <c r="M146" s="4" t="str">
        <f t="shared" si="6"/>
        <v>ü</v>
      </c>
      <c r="N146" s="4" t="str">
        <f t="shared" si="7"/>
        <v>ü</v>
      </c>
      <c r="O146" s="4" t="str">
        <f t="shared" si="8"/>
        <v>ü</v>
      </c>
    </row>
    <row r="147" spans="1:15">
      <c r="A147" s="7" t="s">
        <v>148</v>
      </c>
      <c r="B147" s="8">
        <v>318527016.26000005</v>
      </c>
      <c r="C147" s="8">
        <v>-383070875.49999994</v>
      </c>
      <c r="D147" s="8">
        <v>318400012.22000003</v>
      </c>
      <c r="E147" s="8"/>
      <c r="F147" s="8">
        <v>127004.04</v>
      </c>
      <c r="G147" s="8">
        <v>318527016.26000005</v>
      </c>
      <c r="H147" s="8"/>
      <c r="I147" s="8">
        <v>318527016.26000005</v>
      </c>
      <c r="J147" s="8">
        <v>-701597891.75999999</v>
      </c>
      <c r="K147" s="8">
        <v>-383070875.49999994</v>
      </c>
      <c r="M147" s="4" t="str">
        <f t="shared" si="6"/>
        <v>ü</v>
      </c>
      <c r="N147" s="4" t="str">
        <f t="shared" si="7"/>
        <v>ü</v>
      </c>
      <c r="O147" s="4" t="str">
        <f t="shared" si="8"/>
        <v>ü</v>
      </c>
    </row>
    <row r="148" spans="1:15">
      <c r="A148" s="9" t="s">
        <v>149</v>
      </c>
      <c r="B148" s="10">
        <v>318527016.26000005</v>
      </c>
      <c r="C148" s="10">
        <v>-383070875.49999994</v>
      </c>
      <c r="D148" s="10">
        <v>318400012.22000003</v>
      </c>
      <c r="E148" s="10"/>
      <c r="F148" s="10">
        <v>127004.04</v>
      </c>
      <c r="G148" s="10">
        <v>318527016.26000005</v>
      </c>
      <c r="H148" s="10"/>
      <c r="I148" s="10">
        <v>318527016.26000005</v>
      </c>
      <c r="J148" s="10">
        <v>-701597891.75999999</v>
      </c>
      <c r="K148" s="10">
        <v>-383070875.49999994</v>
      </c>
      <c r="M148" s="4" t="str">
        <f t="shared" si="6"/>
        <v>ü</v>
      </c>
      <c r="N148" s="4" t="str">
        <f t="shared" si="7"/>
        <v>ü</v>
      </c>
      <c r="O148" s="4" t="str">
        <f t="shared" si="8"/>
        <v>ü</v>
      </c>
    </row>
    <row r="149" spans="1:15">
      <c r="A149" s="7" t="s">
        <v>150</v>
      </c>
      <c r="B149" s="8">
        <v>45755985.789999992</v>
      </c>
      <c r="C149" s="8">
        <v>45755985.789999992</v>
      </c>
      <c r="D149" s="8">
        <v>45755985.789999992</v>
      </c>
      <c r="E149" s="8"/>
      <c r="F149" s="8"/>
      <c r="G149" s="8">
        <v>45755985.789999992</v>
      </c>
      <c r="H149" s="8"/>
      <c r="I149" s="8">
        <v>45755985.789999992</v>
      </c>
      <c r="J149" s="8"/>
      <c r="K149" s="8">
        <v>45755985.789999992</v>
      </c>
      <c r="M149" s="4" t="str">
        <f t="shared" si="6"/>
        <v>ü</v>
      </c>
      <c r="N149" s="4" t="str">
        <f t="shared" si="7"/>
        <v>ü</v>
      </c>
      <c r="O149" s="4" t="str">
        <f t="shared" si="8"/>
        <v>ü</v>
      </c>
    </row>
    <row r="150" spans="1:15">
      <c r="A150" s="9" t="s">
        <v>151</v>
      </c>
      <c r="B150" s="10">
        <v>2506841.0099999998</v>
      </c>
      <c r="C150" s="10">
        <v>2506841.0099999998</v>
      </c>
      <c r="D150" s="10">
        <v>2506841.0099999998</v>
      </c>
      <c r="E150" s="10"/>
      <c r="F150" s="10"/>
      <c r="G150" s="10">
        <v>2506841.0099999998</v>
      </c>
      <c r="H150" s="10"/>
      <c r="I150" s="10">
        <v>2506841.0099999998</v>
      </c>
      <c r="J150" s="10"/>
      <c r="K150" s="10">
        <v>2506841.0099999998</v>
      </c>
      <c r="M150" s="4" t="str">
        <f t="shared" si="6"/>
        <v>ü</v>
      </c>
      <c r="N150" s="4" t="str">
        <f t="shared" si="7"/>
        <v>ü</v>
      </c>
      <c r="O150" s="4" t="str">
        <f t="shared" si="8"/>
        <v>ü</v>
      </c>
    </row>
    <row r="151" spans="1:15">
      <c r="A151" s="9" t="s">
        <v>152</v>
      </c>
      <c r="B151" s="10">
        <v>43249144.779999994</v>
      </c>
      <c r="C151" s="10">
        <v>43249144.779999994</v>
      </c>
      <c r="D151" s="10">
        <v>43249144.779999994</v>
      </c>
      <c r="E151" s="10"/>
      <c r="F151" s="10"/>
      <c r="G151" s="10">
        <v>43249144.779999994</v>
      </c>
      <c r="H151" s="10"/>
      <c r="I151" s="10">
        <v>43249144.779999994</v>
      </c>
      <c r="J151" s="10"/>
      <c r="K151" s="10">
        <v>43249144.779999994</v>
      </c>
      <c r="M151" s="4" t="str">
        <f t="shared" si="6"/>
        <v>ü</v>
      </c>
      <c r="N151" s="4" t="str">
        <f t="shared" si="7"/>
        <v>ü</v>
      </c>
      <c r="O151" s="4" t="str">
        <f t="shared" si="8"/>
        <v>ü</v>
      </c>
    </row>
    <row r="152" spans="1:15">
      <c r="A152" s="7" t="s">
        <v>153</v>
      </c>
      <c r="B152" s="8">
        <v>43066777.75</v>
      </c>
      <c r="C152" s="8">
        <v>43066777.75</v>
      </c>
      <c r="D152" s="8">
        <v>43066777.75</v>
      </c>
      <c r="E152" s="8"/>
      <c r="F152" s="8"/>
      <c r="G152" s="8">
        <v>43066777.75</v>
      </c>
      <c r="H152" s="8"/>
      <c r="I152" s="8">
        <v>43066777.75</v>
      </c>
      <c r="J152" s="8"/>
      <c r="K152" s="8">
        <v>43066777.75</v>
      </c>
      <c r="M152" s="4" t="str">
        <f t="shared" si="6"/>
        <v>ü</v>
      </c>
      <c r="N152" s="4" t="str">
        <f t="shared" si="7"/>
        <v>ü</v>
      </c>
      <c r="O152" s="4" t="str">
        <f t="shared" si="8"/>
        <v>ü</v>
      </c>
    </row>
    <row r="153" spans="1:15">
      <c r="A153" s="9" t="s">
        <v>154</v>
      </c>
      <c r="B153" s="10">
        <v>368475</v>
      </c>
      <c r="C153" s="10">
        <v>368475</v>
      </c>
      <c r="D153" s="10">
        <v>368475</v>
      </c>
      <c r="E153" s="10"/>
      <c r="F153" s="10"/>
      <c r="G153" s="10">
        <v>368475</v>
      </c>
      <c r="H153" s="10"/>
      <c r="I153" s="10">
        <v>368475</v>
      </c>
      <c r="J153" s="10"/>
      <c r="K153" s="10">
        <v>368475</v>
      </c>
      <c r="M153" s="4" t="str">
        <f t="shared" si="6"/>
        <v>ü</v>
      </c>
      <c r="N153" s="4" t="str">
        <f t="shared" si="7"/>
        <v>ü</v>
      </c>
      <c r="O153" s="4" t="str">
        <f t="shared" si="8"/>
        <v>ü</v>
      </c>
    </row>
    <row r="154" spans="1:15">
      <c r="A154" s="9" t="s">
        <v>155</v>
      </c>
      <c r="B154" s="10">
        <v>23045175.41</v>
      </c>
      <c r="C154" s="10">
        <v>23045175.41</v>
      </c>
      <c r="D154" s="10">
        <v>23045175.41</v>
      </c>
      <c r="E154" s="10"/>
      <c r="F154" s="10"/>
      <c r="G154" s="10">
        <v>23045175.41</v>
      </c>
      <c r="H154" s="10"/>
      <c r="I154" s="10">
        <v>23045175.41</v>
      </c>
      <c r="J154" s="10"/>
      <c r="K154" s="10">
        <v>23045175.41</v>
      </c>
      <c r="M154" s="4" t="str">
        <f t="shared" si="6"/>
        <v>ü</v>
      </c>
      <c r="N154" s="4" t="str">
        <f t="shared" si="7"/>
        <v>ü</v>
      </c>
      <c r="O154" s="4" t="str">
        <f t="shared" si="8"/>
        <v>ü</v>
      </c>
    </row>
    <row r="155" spans="1:15">
      <c r="A155" s="9" t="s">
        <v>156</v>
      </c>
      <c r="B155" s="10">
        <v>8016151.7199999997</v>
      </c>
      <c r="C155" s="10">
        <v>8016151.7199999997</v>
      </c>
      <c r="D155" s="10">
        <v>8016151.7199999997</v>
      </c>
      <c r="E155" s="10"/>
      <c r="F155" s="10"/>
      <c r="G155" s="10">
        <v>8016151.7199999997</v>
      </c>
      <c r="H155" s="10"/>
      <c r="I155" s="10">
        <v>8016151.7199999997</v>
      </c>
      <c r="J155" s="10"/>
      <c r="K155" s="10">
        <v>8016151.7199999997</v>
      </c>
      <c r="M155" s="4" t="str">
        <f t="shared" si="6"/>
        <v>ü</v>
      </c>
      <c r="N155" s="4" t="str">
        <f t="shared" si="7"/>
        <v>ü</v>
      </c>
      <c r="O155" s="4" t="str">
        <f t="shared" si="8"/>
        <v>ü</v>
      </c>
    </row>
    <row r="156" spans="1:15">
      <c r="A156" s="9" t="s">
        <v>157</v>
      </c>
      <c r="B156" s="10">
        <v>11636975.619999999</v>
      </c>
      <c r="C156" s="10">
        <v>11636975.619999999</v>
      </c>
      <c r="D156" s="10">
        <v>11636975.619999999</v>
      </c>
      <c r="E156" s="10"/>
      <c r="F156" s="10"/>
      <c r="G156" s="10">
        <v>11636975.619999999</v>
      </c>
      <c r="H156" s="10"/>
      <c r="I156" s="10">
        <v>11636975.619999999</v>
      </c>
      <c r="J156" s="10"/>
      <c r="K156" s="10">
        <v>11636975.619999999</v>
      </c>
      <c r="M156" s="4" t="str">
        <f t="shared" si="6"/>
        <v>ü</v>
      </c>
      <c r="N156" s="4" t="str">
        <f t="shared" si="7"/>
        <v>ü</v>
      </c>
      <c r="O156" s="4" t="str">
        <f t="shared" si="8"/>
        <v>ü</v>
      </c>
    </row>
    <row r="157" spans="1:15">
      <c r="A157" s="7" t="s">
        <v>158</v>
      </c>
      <c r="B157" s="8">
        <v>24000</v>
      </c>
      <c r="C157" s="8">
        <v>24000</v>
      </c>
      <c r="D157" s="8">
        <v>24000</v>
      </c>
      <c r="E157" s="8"/>
      <c r="F157" s="8"/>
      <c r="G157" s="8">
        <v>24000</v>
      </c>
      <c r="H157" s="8"/>
      <c r="I157" s="8">
        <v>24000</v>
      </c>
      <c r="J157" s="8"/>
      <c r="K157" s="8">
        <v>24000</v>
      </c>
      <c r="M157" s="4" t="str">
        <f t="shared" si="6"/>
        <v>ü</v>
      </c>
      <c r="N157" s="4" t="str">
        <f t="shared" si="7"/>
        <v>ü</v>
      </c>
      <c r="O157" s="4" t="str">
        <f t="shared" si="8"/>
        <v>ü</v>
      </c>
    </row>
    <row r="158" spans="1:15">
      <c r="A158" s="9" t="s">
        <v>159</v>
      </c>
      <c r="B158" s="10">
        <v>24000</v>
      </c>
      <c r="C158" s="10">
        <v>24000</v>
      </c>
      <c r="D158" s="10">
        <v>24000</v>
      </c>
      <c r="E158" s="10"/>
      <c r="F158" s="10"/>
      <c r="G158" s="10">
        <v>24000</v>
      </c>
      <c r="H158" s="10"/>
      <c r="I158" s="10">
        <v>24000</v>
      </c>
      <c r="J158" s="10"/>
      <c r="K158" s="10">
        <v>24000</v>
      </c>
      <c r="M158" s="4" t="str">
        <f t="shared" si="6"/>
        <v>ü</v>
      </c>
      <c r="N158" s="4" t="str">
        <f t="shared" si="7"/>
        <v>ü</v>
      </c>
      <c r="O158" s="4" t="str">
        <f t="shared" si="8"/>
        <v>ü</v>
      </c>
    </row>
    <row r="159" spans="1:15">
      <c r="A159" s="5" t="s">
        <v>160</v>
      </c>
      <c r="B159" s="6">
        <v>10463.16</v>
      </c>
      <c r="C159" s="6">
        <v>10463.16</v>
      </c>
      <c r="D159" s="6">
        <v>10463.16</v>
      </c>
      <c r="E159" s="6"/>
      <c r="F159" s="6">
        <v>0</v>
      </c>
      <c r="G159" s="6">
        <v>10463.16</v>
      </c>
      <c r="H159" s="6"/>
      <c r="I159" s="6">
        <v>10463.16</v>
      </c>
      <c r="J159" s="6"/>
      <c r="K159" s="6">
        <v>10463.16</v>
      </c>
      <c r="M159" s="4" t="str">
        <f t="shared" si="6"/>
        <v>ü</v>
      </c>
      <c r="N159" s="4" t="str">
        <f t="shared" si="7"/>
        <v>ü</v>
      </c>
      <c r="O159" s="4" t="str">
        <f t="shared" si="8"/>
        <v>ü</v>
      </c>
    </row>
    <row r="160" spans="1:15">
      <c r="A160" s="7" t="s">
        <v>161</v>
      </c>
      <c r="B160" s="8">
        <v>10463.16</v>
      </c>
      <c r="C160" s="8">
        <v>10463.16</v>
      </c>
      <c r="D160" s="8">
        <v>10463.16</v>
      </c>
      <c r="E160" s="8"/>
      <c r="F160" s="8"/>
      <c r="G160" s="8">
        <v>10463.16</v>
      </c>
      <c r="H160" s="8"/>
      <c r="I160" s="8">
        <v>10463.16</v>
      </c>
      <c r="J160" s="8"/>
      <c r="K160" s="8">
        <v>10463.16</v>
      </c>
      <c r="M160" s="4" t="str">
        <f t="shared" si="6"/>
        <v>ü</v>
      </c>
      <c r="N160" s="4" t="str">
        <f t="shared" si="7"/>
        <v>ü</v>
      </c>
      <c r="O160" s="4" t="str">
        <f t="shared" si="8"/>
        <v>ü</v>
      </c>
    </row>
    <row r="161" spans="1:15">
      <c r="A161" s="9" t="s">
        <v>162</v>
      </c>
      <c r="B161" s="10">
        <v>10463.16</v>
      </c>
      <c r="C161" s="10">
        <v>10463.16</v>
      </c>
      <c r="D161" s="10">
        <v>10463.16</v>
      </c>
      <c r="E161" s="10"/>
      <c r="F161" s="10"/>
      <c r="G161" s="10">
        <v>10463.16</v>
      </c>
      <c r="H161" s="10"/>
      <c r="I161" s="10">
        <v>10463.16</v>
      </c>
      <c r="J161" s="10"/>
      <c r="K161" s="10">
        <v>10463.16</v>
      </c>
      <c r="M161" s="4" t="str">
        <f t="shared" si="6"/>
        <v>ü</v>
      </c>
      <c r="N161" s="4" t="str">
        <f t="shared" si="7"/>
        <v>ü</v>
      </c>
      <c r="O161" s="4" t="str">
        <f t="shared" si="8"/>
        <v>ü</v>
      </c>
    </row>
    <row r="162" spans="1:15">
      <c r="A162" s="5" t="s">
        <v>163</v>
      </c>
      <c r="B162" s="6">
        <v>12000</v>
      </c>
      <c r="C162" s="6">
        <v>12000</v>
      </c>
      <c r="D162" s="6">
        <v>12000</v>
      </c>
      <c r="E162" s="6">
        <v>7104431.7599999998</v>
      </c>
      <c r="F162" s="13">
        <v>879435238.37</v>
      </c>
      <c r="G162" s="13">
        <v>886551670.13000011</v>
      </c>
      <c r="H162" s="13">
        <v>886539670.13000011</v>
      </c>
      <c r="I162" s="6">
        <v>12000</v>
      </c>
      <c r="J162" s="6"/>
      <c r="K162" s="6">
        <v>12000</v>
      </c>
      <c r="M162" s="4" t="str">
        <f t="shared" si="6"/>
        <v>ü</v>
      </c>
      <c r="N162" s="4" t="str">
        <f t="shared" si="7"/>
        <v>ü</v>
      </c>
      <c r="O162" s="4" t="str">
        <f t="shared" si="8"/>
        <v>ü</v>
      </c>
    </row>
    <row r="163" spans="1:15">
      <c r="A163" s="7" t="s">
        <v>164</v>
      </c>
      <c r="B163" s="8">
        <v>0</v>
      </c>
      <c r="C163" s="8">
        <v>0</v>
      </c>
      <c r="D163" s="8"/>
      <c r="E163" s="8">
        <v>7104431.7599999998</v>
      </c>
      <c r="F163" s="14">
        <v>879435238.37</v>
      </c>
      <c r="G163" s="14">
        <v>886539670.13000011</v>
      </c>
      <c r="H163" s="14">
        <v>886539670.13000011</v>
      </c>
      <c r="I163" s="8">
        <v>0</v>
      </c>
      <c r="J163" s="8"/>
      <c r="K163" s="8">
        <v>0</v>
      </c>
      <c r="M163" s="4" t="str">
        <f t="shared" si="6"/>
        <v>ü</v>
      </c>
      <c r="N163" s="4" t="str">
        <f t="shared" si="7"/>
        <v>ü</v>
      </c>
      <c r="O163" s="4" t="str">
        <f t="shared" si="8"/>
        <v>ü</v>
      </c>
    </row>
    <row r="164" spans="1:15">
      <c r="A164" s="9" t="s">
        <v>165</v>
      </c>
      <c r="B164" s="10">
        <v>0</v>
      </c>
      <c r="C164" s="10">
        <v>0</v>
      </c>
      <c r="D164" s="10"/>
      <c r="E164" s="10">
        <v>7104431.7599999998</v>
      </c>
      <c r="F164" s="10">
        <v>860190353.42999995</v>
      </c>
      <c r="G164" s="10">
        <v>867294785.19000006</v>
      </c>
      <c r="H164" s="10">
        <v>867294785.19000006</v>
      </c>
      <c r="I164" s="10">
        <v>0</v>
      </c>
      <c r="J164" s="10"/>
      <c r="K164" s="10">
        <v>0</v>
      </c>
      <c r="M164" s="4" t="str">
        <f t="shared" si="6"/>
        <v>ü</v>
      </c>
      <c r="N164" s="4" t="str">
        <f t="shared" si="7"/>
        <v>ü</v>
      </c>
      <c r="O164" s="4" t="str">
        <f t="shared" si="8"/>
        <v>ü</v>
      </c>
    </row>
    <row r="165" spans="1:15">
      <c r="A165" s="9" t="s">
        <v>166</v>
      </c>
      <c r="B165" s="10">
        <v>0</v>
      </c>
      <c r="C165" s="10">
        <v>0</v>
      </c>
      <c r="D165" s="10"/>
      <c r="E165" s="10"/>
      <c r="F165" s="10">
        <v>8016151.7199999997</v>
      </c>
      <c r="G165" s="10">
        <v>8016151.7199999997</v>
      </c>
      <c r="H165" s="15">
        <v>8016151.7199999997</v>
      </c>
      <c r="I165" s="10">
        <v>0</v>
      </c>
      <c r="J165" s="10"/>
      <c r="K165" s="10">
        <v>0</v>
      </c>
      <c r="M165" s="4" t="str">
        <f t="shared" si="6"/>
        <v>ü</v>
      </c>
      <c r="N165" s="4" t="str">
        <f t="shared" si="7"/>
        <v>ü</v>
      </c>
      <c r="O165" s="4" t="str">
        <f t="shared" si="8"/>
        <v>ü</v>
      </c>
    </row>
    <row r="166" spans="1:15">
      <c r="A166" s="9" t="s">
        <v>167</v>
      </c>
      <c r="B166" s="10">
        <v>0</v>
      </c>
      <c r="C166" s="10">
        <v>0</v>
      </c>
      <c r="D166" s="10"/>
      <c r="E166" s="10"/>
      <c r="F166" s="10">
        <v>11636975.619999999</v>
      </c>
      <c r="G166" s="10">
        <v>11636975.619999999</v>
      </c>
      <c r="H166" s="10">
        <v>11636975.619999999</v>
      </c>
      <c r="I166" s="10">
        <v>0</v>
      </c>
      <c r="J166" s="10"/>
      <c r="K166" s="10">
        <v>0</v>
      </c>
      <c r="M166" s="4" t="str">
        <f t="shared" si="6"/>
        <v>ü</v>
      </c>
      <c r="N166" s="4" t="str">
        <f t="shared" si="7"/>
        <v>ü</v>
      </c>
      <c r="O166" s="4" t="str">
        <f t="shared" si="8"/>
        <v>ü</v>
      </c>
    </row>
    <row r="167" spans="1:15">
      <c r="A167" s="9" t="s">
        <v>278</v>
      </c>
      <c r="B167" s="10">
        <v>0</v>
      </c>
      <c r="C167" s="10">
        <v>0</v>
      </c>
      <c r="D167" s="10"/>
      <c r="E167" s="10"/>
      <c r="F167" s="10">
        <v>-408242.4</v>
      </c>
      <c r="G167" s="10">
        <v>-408242.4</v>
      </c>
      <c r="H167" s="10">
        <v>-408242.4</v>
      </c>
      <c r="I167" s="10">
        <v>0</v>
      </c>
      <c r="J167" s="10"/>
      <c r="K167" s="10">
        <v>0</v>
      </c>
      <c r="M167" s="4" t="str">
        <f t="shared" ref="M167" si="9">IF(SUM(D167:F167)=G167,"ü","N")</f>
        <v>ü</v>
      </c>
      <c r="N167" s="4" t="str">
        <f t="shared" ref="N167" si="10">IF(G167-H167=I167,"ü","N")</f>
        <v>ü</v>
      </c>
      <c r="O167" s="4" t="str">
        <f t="shared" ref="O167" si="11">IF(I167+J167=K167,"ü","N")</f>
        <v>ü</v>
      </c>
    </row>
    <row r="168" spans="1:15">
      <c r="A168" s="7" t="s">
        <v>168</v>
      </c>
      <c r="B168" s="8">
        <v>12000</v>
      </c>
      <c r="C168" s="8">
        <v>12000</v>
      </c>
      <c r="D168" s="8">
        <v>12000</v>
      </c>
      <c r="E168" s="8"/>
      <c r="F168" s="8"/>
      <c r="G168" s="8">
        <v>12000</v>
      </c>
      <c r="H168" s="8"/>
      <c r="I168" s="8">
        <v>12000</v>
      </c>
      <c r="J168" s="8"/>
      <c r="K168" s="8">
        <v>12000</v>
      </c>
      <c r="M168" s="4" t="str">
        <f t="shared" si="6"/>
        <v>ü</v>
      </c>
      <c r="N168" s="4" t="str">
        <f t="shared" si="7"/>
        <v>ü</v>
      </c>
      <c r="O168" s="4" t="str">
        <f t="shared" si="8"/>
        <v>ü</v>
      </c>
    </row>
    <row r="169" spans="1:15">
      <c r="A169" s="9" t="s">
        <v>169</v>
      </c>
      <c r="B169" s="10">
        <v>12000</v>
      </c>
      <c r="C169" s="10">
        <v>12000</v>
      </c>
      <c r="D169" s="10">
        <v>12000</v>
      </c>
      <c r="E169" s="10"/>
      <c r="F169" s="10"/>
      <c r="G169" s="10">
        <v>12000</v>
      </c>
      <c r="H169" s="10"/>
      <c r="I169" s="10">
        <v>12000</v>
      </c>
      <c r="J169" s="10"/>
      <c r="K169" s="10">
        <v>12000</v>
      </c>
      <c r="M169" s="4" t="str">
        <f t="shared" si="6"/>
        <v>ü</v>
      </c>
      <c r="N169" s="4" t="str">
        <f t="shared" si="7"/>
        <v>ü</v>
      </c>
      <c r="O169" s="4" t="str">
        <f t="shared" si="8"/>
        <v>ü</v>
      </c>
    </row>
    <row r="170" spans="1:15">
      <c r="A170" s="5" t="s">
        <v>170</v>
      </c>
      <c r="B170" s="6">
        <v>85273.19</v>
      </c>
      <c r="C170" s="6">
        <v>85273.19</v>
      </c>
      <c r="D170" s="6">
        <v>85273.19</v>
      </c>
      <c r="E170" s="6"/>
      <c r="F170" s="6"/>
      <c r="G170" s="6">
        <v>85273.19</v>
      </c>
      <c r="H170" s="6"/>
      <c r="I170" s="6">
        <v>85273.19</v>
      </c>
      <c r="J170" s="6"/>
      <c r="K170" s="6">
        <v>85273.19</v>
      </c>
      <c r="M170" s="4" t="str">
        <f t="shared" si="6"/>
        <v>ü</v>
      </c>
      <c r="N170" s="4" t="str">
        <f t="shared" si="7"/>
        <v>ü</v>
      </c>
      <c r="O170" s="4" t="str">
        <f t="shared" si="8"/>
        <v>ü</v>
      </c>
    </row>
    <row r="171" spans="1:15">
      <c r="A171" s="7" t="s">
        <v>171</v>
      </c>
      <c r="B171" s="8">
        <v>85273.19</v>
      </c>
      <c r="C171" s="8">
        <v>85273.19</v>
      </c>
      <c r="D171" s="8">
        <v>85273.19</v>
      </c>
      <c r="E171" s="8"/>
      <c r="F171" s="8"/>
      <c r="G171" s="8">
        <v>85273.19</v>
      </c>
      <c r="H171" s="8"/>
      <c r="I171" s="8">
        <v>85273.19</v>
      </c>
      <c r="J171" s="8"/>
      <c r="K171" s="8">
        <v>85273.19</v>
      </c>
      <c r="M171" s="4" t="str">
        <f t="shared" si="6"/>
        <v>ü</v>
      </c>
      <c r="N171" s="4" t="str">
        <f t="shared" si="7"/>
        <v>ü</v>
      </c>
      <c r="O171" s="4" t="str">
        <f t="shared" si="8"/>
        <v>ü</v>
      </c>
    </row>
    <row r="172" spans="1:15">
      <c r="A172" s="9" t="s">
        <v>172</v>
      </c>
      <c r="B172" s="10">
        <v>85273.19</v>
      </c>
      <c r="C172" s="10">
        <v>85273.19</v>
      </c>
      <c r="D172" s="10">
        <v>85273.19</v>
      </c>
      <c r="E172" s="10"/>
      <c r="F172" s="10"/>
      <c r="G172" s="10">
        <v>85273.19</v>
      </c>
      <c r="H172" s="10"/>
      <c r="I172" s="10">
        <v>85273.19</v>
      </c>
      <c r="J172" s="10"/>
      <c r="K172" s="10">
        <v>85273.19</v>
      </c>
      <c r="M172" s="4" t="str">
        <f t="shared" si="6"/>
        <v>ü</v>
      </c>
      <c r="N172" s="4" t="str">
        <f t="shared" si="7"/>
        <v>ü</v>
      </c>
      <c r="O172" s="4" t="str">
        <f t="shared" si="8"/>
        <v>ü</v>
      </c>
    </row>
    <row r="173" spans="1:15">
      <c r="A173" s="5" t="s">
        <v>173</v>
      </c>
      <c r="B173" s="6">
        <v>26314.080000000002</v>
      </c>
      <c r="C173" s="6">
        <v>26314.080000000002</v>
      </c>
      <c r="D173" s="6">
        <v>26314.080000000002</v>
      </c>
      <c r="E173" s="6"/>
      <c r="F173" s="6"/>
      <c r="G173" s="6">
        <v>26314.080000000002</v>
      </c>
      <c r="H173" s="6"/>
      <c r="I173" s="6">
        <v>26314.080000000002</v>
      </c>
      <c r="J173" s="6"/>
      <c r="K173" s="6">
        <v>26314.080000000002</v>
      </c>
      <c r="M173" s="4" t="str">
        <f t="shared" si="6"/>
        <v>ü</v>
      </c>
      <c r="N173" s="4" t="str">
        <f t="shared" si="7"/>
        <v>ü</v>
      </c>
      <c r="O173" s="4" t="str">
        <f t="shared" si="8"/>
        <v>ü</v>
      </c>
    </row>
    <row r="174" spans="1:15">
      <c r="A174" s="7" t="s">
        <v>174</v>
      </c>
      <c r="B174" s="8">
        <v>26314.080000000002</v>
      </c>
      <c r="C174" s="8">
        <v>26314.080000000002</v>
      </c>
      <c r="D174" s="8">
        <v>26314.080000000002</v>
      </c>
      <c r="E174" s="8"/>
      <c r="F174" s="8"/>
      <c r="G174" s="8">
        <v>26314.080000000002</v>
      </c>
      <c r="H174" s="8"/>
      <c r="I174" s="8">
        <v>26314.080000000002</v>
      </c>
      <c r="J174" s="8"/>
      <c r="K174" s="8">
        <v>26314.080000000002</v>
      </c>
      <c r="M174" s="4" t="str">
        <f t="shared" si="6"/>
        <v>ü</v>
      </c>
      <c r="N174" s="4" t="str">
        <f t="shared" si="7"/>
        <v>ü</v>
      </c>
      <c r="O174" s="4" t="str">
        <f t="shared" si="8"/>
        <v>ü</v>
      </c>
    </row>
    <row r="175" spans="1:15">
      <c r="A175" s="9" t="s">
        <v>175</v>
      </c>
      <c r="B175" s="10">
        <v>26314.080000000002</v>
      </c>
      <c r="C175" s="10">
        <v>26314.080000000002</v>
      </c>
      <c r="D175" s="10">
        <v>26314.080000000002</v>
      </c>
      <c r="E175" s="10"/>
      <c r="F175" s="10"/>
      <c r="G175" s="10">
        <v>26314.080000000002</v>
      </c>
      <c r="H175" s="10"/>
      <c r="I175" s="10">
        <v>26314.080000000002</v>
      </c>
      <c r="J175" s="10"/>
      <c r="K175" s="10">
        <v>26314.080000000002</v>
      </c>
      <c r="M175" s="4" t="str">
        <f t="shared" si="6"/>
        <v>ü</v>
      </c>
      <c r="N175" s="4" t="str">
        <f t="shared" si="7"/>
        <v>ü</v>
      </c>
      <c r="O175" s="4" t="str">
        <f t="shared" si="8"/>
        <v>ü</v>
      </c>
    </row>
    <row r="176" spans="1:15">
      <c r="A176" s="5" t="s">
        <v>178</v>
      </c>
      <c r="B176" s="6">
        <v>398386</v>
      </c>
      <c r="C176" s="6">
        <v>398386</v>
      </c>
      <c r="D176" s="6">
        <v>6000</v>
      </c>
      <c r="E176" s="6"/>
      <c r="F176" s="6">
        <v>392386</v>
      </c>
      <c r="G176" s="6">
        <v>398386</v>
      </c>
      <c r="H176" s="6"/>
      <c r="I176" s="6">
        <v>398386</v>
      </c>
      <c r="J176" s="6"/>
      <c r="K176" s="6">
        <v>398386</v>
      </c>
      <c r="M176" s="4" t="str">
        <f t="shared" si="6"/>
        <v>ü</v>
      </c>
      <c r="N176" s="4" t="str">
        <f t="shared" si="7"/>
        <v>ü</v>
      </c>
      <c r="O176" s="4" t="str">
        <f t="shared" si="8"/>
        <v>ü</v>
      </c>
    </row>
    <row r="177" spans="1:15">
      <c r="A177" s="7" t="s">
        <v>176</v>
      </c>
      <c r="B177" s="8">
        <v>398386</v>
      </c>
      <c r="C177" s="8">
        <v>398386</v>
      </c>
      <c r="D177" s="8">
        <v>6000</v>
      </c>
      <c r="E177" s="8"/>
      <c r="F177" s="8">
        <v>392386</v>
      </c>
      <c r="G177" s="8">
        <v>398386</v>
      </c>
      <c r="H177" s="8"/>
      <c r="I177" s="8">
        <v>398386</v>
      </c>
      <c r="J177" s="8"/>
      <c r="K177" s="8">
        <v>398386</v>
      </c>
      <c r="M177" s="4" t="str">
        <f t="shared" si="6"/>
        <v>ü</v>
      </c>
      <c r="N177" s="4" t="str">
        <f t="shared" si="7"/>
        <v>ü</v>
      </c>
      <c r="O177" s="4" t="str">
        <f t="shared" si="8"/>
        <v>ü</v>
      </c>
    </row>
    <row r="178" spans="1:15">
      <c r="A178" s="9" t="s">
        <v>177</v>
      </c>
      <c r="B178" s="10">
        <v>398386</v>
      </c>
      <c r="C178" s="10">
        <v>398386</v>
      </c>
      <c r="D178" s="10">
        <v>6000</v>
      </c>
      <c r="E178" s="10"/>
      <c r="F178" s="10">
        <v>392386</v>
      </c>
      <c r="G178" s="10">
        <v>398386</v>
      </c>
      <c r="H178" s="10"/>
      <c r="I178" s="10">
        <v>398386</v>
      </c>
      <c r="J178" s="10"/>
      <c r="K178" s="10">
        <v>398386</v>
      </c>
      <c r="M178" s="4" t="str">
        <f t="shared" si="6"/>
        <v>ü</v>
      </c>
      <c r="N178" s="4" t="str">
        <f t="shared" si="7"/>
        <v>ü</v>
      </c>
      <c r="O178" s="4" t="str">
        <f t="shared" si="8"/>
        <v>ü</v>
      </c>
    </row>
    <row r="179" spans="1:15">
      <c r="A179" s="5" t="s">
        <v>179</v>
      </c>
      <c r="B179" s="6">
        <v>344205.82000000007</v>
      </c>
      <c r="C179" s="6">
        <v>344205.82000000007</v>
      </c>
      <c r="D179" s="6">
        <v>344205.82000000007</v>
      </c>
      <c r="E179" s="6"/>
      <c r="F179" s="6"/>
      <c r="G179" s="6">
        <v>344205.82000000007</v>
      </c>
      <c r="H179" s="6"/>
      <c r="I179" s="6">
        <v>344205.82000000007</v>
      </c>
      <c r="J179" s="6"/>
      <c r="K179" s="6">
        <v>344205.82000000007</v>
      </c>
      <c r="M179" s="4" t="str">
        <f t="shared" si="6"/>
        <v>ü</v>
      </c>
      <c r="N179" s="4" t="str">
        <f t="shared" si="7"/>
        <v>ü</v>
      </c>
      <c r="O179" s="4" t="str">
        <f t="shared" si="8"/>
        <v>ü</v>
      </c>
    </row>
    <row r="180" spans="1:15">
      <c r="A180" s="7" t="s">
        <v>180</v>
      </c>
      <c r="B180" s="8">
        <v>156316.09000000003</v>
      </c>
      <c r="C180" s="8">
        <v>156316.09000000003</v>
      </c>
      <c r="D180" s="8">
        <v>156316.09000000003</v>
      </c>
      <c r="E180" s="8"/>
      <c r="F180" s="8"/>
      <c r="G180" s="8">
        <v>156316.09000000003</v>
      </c>
      <c r="H180" s="8"/>
      <c r="I180" s="8">
        <v>156316.09000000003</v>
      </c>
      <c r="J180" s="8"/>
      <c r="K180" s="8">
        <v>156316.09000000003</v>
      </c>
      <c r="M180" s="4" t="str">
        <f t="shared" si="6"/>
        <v>ü</v>
      </c>
      <c r="N180" s="4" t="str">
        <f t="shared" si="7"/>
        <v>ü</v>
      </c>
      <c r="O180" s="4" t="str">
        <f t="shared" si="8"/>
        <v>ü</v>
      </c>
    </row>
    <row r="181" spans="1:15">
      <c r="A181" s="9" t="s">
        <v>181</v>
      </c>
      <c r="B181" s="10">
        <v>156316.09000000003</v>
      </c>
      <c r="C181" s="10">
        <v>156316.09000000003</v>
      </c>
      <c r="D181" s="10">
        <v>156316.09000000003</v>
      </c>
      <c r="E181" s="10"/>
      <c r="F181" s="10"/>
      <c r="G181" s="10">
        <v>156316.09000000003</v>
      </c>
      <c r="H181" s="10"/>
      <c r="I181" s="10">
        <v>156316.09000000003</v>
      </c>
      <c r="J181" s="10"/>
      <c r="K181" s="10">
        <v>156316.09000000003</v>
      </c>
      <c r="M181" s="4" t="str">
        <f t="shared" si="6"/>
        <v>ü</v>
      </c>
      <c r="N181" s="4" t="str">
        <f t="shared" si="7"/>
        <v>ü</v>
      </c>
      <c r="O181" s="4" t="str">
        <f t="shared" si="8"/>
        <v>ü</v>
      </c>
    </row>
    <row r="182" spans="1:15">
      <c r="A182" s="7" t="s">
        <v>182</v>
      </c>
      <c r="B182" s="8">
        <v>187889.73</v>
      </c>
      <c r="C182" s="8">
        <v>187889.73</v>
      </c>
      <c r="D182" s="8">
        <v>187889.73</v>
      </c>
      <c r="E182" s="8"/>
      <c r="F182" s="8"/>
      <c r="G182" s="8">
        <v>187889.73</v>
      </c>
      <c r="H182" s="8"/>
      <c r="I182" s="8">
        <v>187889.73</v>
      </c>
      <c r="J182" s="8"/>
      <c r="K182" s="8">
        <v>187889.73</v>
      </c>
      <c r="M182" s="4" t="str">
        <f t="shared" si="6"/>
        <v>ü</v>
      </c>
      <c r="N182" s="4" t="str">
        <f t="shared" si="7"/>
        <v>ü</v>
      </c>
      <c r="O182" s="4" t="str">
        <f t="shared" si="8"/>
        <v>ü</v>
      </c>
    </row>
    <row r="183" spans="1:15">
      <c r="A183" s="9" t="s">
        <v>183</v>
      </c>
      <c r="B183" s="10">
        <v>187889.73</v>
      </c>
      <c r="C183" s="10">
        <v>187889.73</v>
      </c>
      <c r="D183" s="10">
        <v>187889.73</v>
      </c>
      <c r="E183" s="10"/>
      <c r="F183" s="10"/>
      <c r="G183" s="10">
        <v>187889.73</v>
      </c>
      <c r="H183" s="10"/>
      <c r="I183" s="10">
        <v>187889.73</v>
      </c>
      <c r="J183" s="10"/>
      <c r="K183" s="10">
        <v>187889.73</v>
      </c>
      <c r="M183" s="4" t="str">
        <f t="shared" si="6"/>
        <v>ü</v>
      </c>
      <c r="N183" s="4" t="str">
        <f t="shared" si="7"/>
        <v>ü</v>
      </c>
      <c r="O183" s="4" t="str">
        <f t="shared" si="8"/>
        <v>ü</v>
      </c>
    </row>
    <row r="184" spans="1:15">
      <c r="A184" s="11" t="s">
        <v>184</v>
      </c>
      <c r="B184" s="12">
        <v>398340.65</v>
      </c>
      <c r="C184" s="12">
        <v>398340.65</v>
      </c>
      <c r="D184" s="12">
        <v>166726.96</v>
      </c>
      <c r="E184" s="12">
        <v>64513.29</v>
      </c>
      <c r="F184" s="12">
        <v>167100.4</v>
      </c>
      <c r="G184" s="12">
        <v>398340.65</v>
      </c>
      <c r="H184" s="12"/>
      <c r="I184" s="12">
        <v>398340.65</v>
      </c>
      <c r="J184" s="12"/>
      <c r="K184" s="12">
        <v>398340.65</v>
      </c>
      <c r="M184" s="4" t="str">
        <f t="shared" si="6"/>
        <v>ü</v>
      </c>
      <c r="N184" s="4" t="str">
        <f t="shared" si="7"/>
        <v>ü</v>
      </c>
      <c r="O184" s="4" t="str">
        <f t="shared" si="8"/>
        <v>ü</v>
      </c>
    </row>
    <row r="185" spans="1:15">
      <c r="A185" s="5" t="s">
        <v>185</v>
      </c>
      <c r="B185" s="6">
        <v>134206.96000000002</v>
      </c>
      <c r="C185" s="6">
        <v>134206.96000000002</v>
      </c>
      <c r="D185" s="6">
        <v>46644.08</v>
      </c>
      <c r="E185" s="6">
        <v>64513.29</v>
      </c>
      <c r="F185" s="6">
        <v>23049.59</v>
      </c>
      <c r="G185" s="6">
        <v>134206.96000000002</v>
      </c>
      <c r="H185" s="6"/>
      <c r="I185" s="6">
        <v>134206.96000000002</v>
      </c>
      <c r="J185" s="6"/>
      <c r="K185" s="6">
        <v>134206.96000000002</v>
      </c>
      <c r="M185" s="4" t="str">
        <f t="shared" si="6"/>
        <v>ü</v>
      </c>
      <c r="N185" s="4" t="str">
        <f t="shared" si="7"/>
        <v>ü</v>
      </c>
      <c r="O185" s="4" t="str">
        <f t="shared" si="8"/>
        <v>ü</v>
      </c>
    </row>
    <row r="186" spans="1:15">
      <c r="A186" s="7" t="s">
        <v>186</v>
      </c>
      <c r="B186" s="8">
        <v>134206.96000000002</v>
      </c>
      <c r="C186" s="8">
        <v>134206.96000000002</v>
      </c>
      <c r="D186" s="8">
        <v>46644.08</v>
      </c>
      <c r="E186" s="8">
        <v>64513.29</v>
      </c>
      <c r="F186" s="8">
        <v>23049.59</v>
      </c>
      <c r="G186" s="8">
        <v>134206.96000000002</v>
      </c>
      <c r="H186" s="8"/>
      <c r="I186" s="8">
        <v>134206.96000000002</v>
      </c>
      <c r="J186" s="8"/>
      <c r="K186" s="8">
        <v>134206.96000000002</v>
      </c>
      <c r="M186" s="4" t="str">
        <f t="shared" si="6"/>
        <v>ü</v>
      </c>
      <c r="N186" s="4" t="str">
        <f t="shared" si="7"/>
        <v>ü</v>
      </c>
      <c r="O186" s="4" t="str">
        <f t="shared" si="8"/>
        <v>ü</v>
      </c>
    </row>
    <row r="187" spans="1:15">
      <c r="A187" s="9" t="s">
        <v>187</v>
      </c>
      <c r="B187" s="10">
        <v>198.14</v>
      </c>
      <c r="C187" s="10">
        <v>198.14</v>
      </c>
      <c r="D187" s="10">
        <v>198.14</v>
      </c>
      <c r="E187" s="10"/>
      <c r="F187" s="10"/>
      <c r="G187" s="10">
        <v>198.14</v>
      </c>
      <c r="H187" s="10"/>
      <c r="I187" s="10">
        <v>198.14</v>
      </c>
      <c r="J187" s="10"/>
      <c r="K187" s="10">
        <v>198.14</v>
      </c>
      <c r="M187" s="4" t="str">
        <f t="shared" si="6"/>
        <v>ü</v>
      </c>
      <c r="N187" s="4" t="str">
        <f t="shared" si="7"/>
        <v>ü</v>
      </c>
      <c r="O187" s="4" t="str">
        <f t="shared" si="8"/>
        <v>ü</v>
      </c>
    </row>
    <row r="188" spans="1:15">
      <c r="A188" s="9" t="s">
        <v>188</v>
      </c>
      <c r="B188" s="10">
        <v>134008.82</v>
      </c>
      <c r="C188" s="10">
        <v>134008.82</v>
      </c>
      <c r="D188" s="10">
        <v>46445.94</v>
      </c>
      <c r="E188" s="10">
        <v>64513.29</v>
      </c>
      <c r="F188" s="10">
        <v>23049.59</v>
      </c>
      <c r="G188" s="10">
        <v>134008.82</v>
      </c>
      <c r="H188" s="10"/>
      <c r="I188" s="10">
        <v>134008.82</v>
      </c>
      <c r="J188" s="10"/>
      <c r="K188" s="10">
        <v>134008.82</v>
      </c>
      <c r="M188" s="4" t="str">
        <f t="shared" si="6"/>
        <v>ü</v>
      </c>
      <c r="N188" s="4" t="str">
        <f t="shared" si="7"/>
        <v>ü</v>
      </c>
      <c r="O188" s="4" t="str">
        <f t="shared" si="8"/>
        <v>ü</v>
      </c>
    </row>
    <row r="189" spans="1:15">
      <c r="A189" s="5" t="s">
        <v>189</v>
      </c>
      <c r="B189" s="6">
        <v>264133.69</v>
      </c>
      <c r="C189" s="6">
        <v>264133.69</v>
      </c>
      <c r="D189" s="6">
        <v>120082.88</v>
      </c>
      <c r="E189" s="6"/>
      <c r="F189" s="6">
        <v>144050.81</v>
      </c>
      <c r="G189" s="6">
        <v>264133.69</v>
      </c>
      <c r="H189" s="6"/>
      <c r="I189" s="6">
        <v>264133.69</v>
      </c>
      <c r="J189" s="6"/>
      <c r="K189" s="6">
        <v>264133.69</v>
      </c>
      <c r="M189" s="4" t="str">
        <f t="shared" si="6"/>
        <v>ü</v>
      </c>
      <c r="N189" s="4" t="str">
        <f t="shared" si="7"/>
        <v>ü</v>
      </c>
      <c r="O189" s="4" t="str">
        <f t="shared" si="8"/>
        <v>ü</v>
      </c>
    </row>
    <row r="190" spans="1:15">
      <c r="A190" s="7" t="s">
        <v>190</v>
      </c>
      <c r="B190" s="8">
        <v>147114.57999999999</v>
      </c>
      <c r="C190" s="8">
        <v>147114.57999999999</v>
      </c>
      <c r="D190" s="8">
        <v>3063.77</v>
      </c>
      <c r="E190" s="8"/>
      <c r="F190" s="8">
        <v>144050.81</v>
      </c>
      <c r="G190" s="8">
        <v>147114.57999999999</v>
      </c>
      <c r="H190" s="8"/>
      <c r="I190" s="8">
        <v>147114.57999999999</v>
      </c>
      <c r="J190" s="8"/>
      <c r="K190" s="8">
        <v>147114.57999999999</v>
      </c>
      <c r="M190" s="4" t="str">
        <f t="shared" si="6"/>
        <v>ü</v>
      </c>
      <c r="N190" s="4" t="str">
        <f t="shared" si="7"/>
        <v>ü</v>
      </c>
      <c r="O190" s="4" t="str">
        <f t="shared" si="8"/>
        <v>ü</v>
      </c>
    </row>
    <row r="191" spans="1:15">
      <c r="A191" s="9" t="s">
        <v>191</v>
      </c>
      <c r="B191" s="10">
        <v>3063.77</v>
      </c>
      <c r="C191" s="10">
        <v>3063.77</v>
      </c>
      <c r="D191" s="10">
        <v>3063.77</v>
      </c>
      <c r="E191" s="10"/>
      <c r="F191" s="10">
        <v>0</v>
      </c>
      <c r="G191" s="10">
        <v>3063.77</v>
      </c>
      <c r="H191" s="10"/>
      <c r="I191" s="10">
        <v>3063.77</v>
      </c>
      <c r="J191" s="10"/>
      <c r="K191" s="10">
        <v>3063.77</v>
      </c>
      <c r="M191" s="4" t="str">
        <f t="shared" si="6"/>
        <v>ü</v>
      </c>
      <c r="N191" s="4" t="str">
        <f t="shared" si="7"/>
        <v>ü</v>
      </c>
      <c r="O191" s="4" t="str">
        <f t="shared" si="8"/>
        <v>ü</v>
      </c>
    </row>
    <row r="192" spans="1:15">
      <c r="A192" s="9" t="s">
        <v>192</v>
      </c>
      <c r="B192" s="10">
        <v>144050.81</v>
      </c>
      <c r="C192" s="10">
        <v>144050.81</v>
      </c>
      <c r="D192" s="10"/>
      <c r="E192" s="10"/>
      <c r="F192" s="10">
        <v>144050.81</v>
      </c>
      <c r="G192" s="10">
        <v>144050.81</v>
      </c>
      <c r="H192" s="10"/>
      <c r="I192" s="10">
        <v>144050.81</v>
      </c>
      <c r="J192" s="10"/>
      <c r="K192" s="10">
        <v>144050.81</v>
      </c>
      <c r="M192" s="4" t="str">
        <f t="shared" si="6"/>
        <v>ü</v>
      </c>
      <c r="N192" s="4" t="str">
        <f t="shared" si="7"/>
        <v>ü</v>
      </c>
      <c r="O192" s="4" t="str">
        <f t="shared" si="8"/>
        <v>ü</v>
      </c>
    </row>
    <row r="193" spans="1:15">
      <c r="A193" s="7" t="s">
        <v>193</v>
      </c>
      <c r="B193" s="8">
        <v>117019.11</v>
      </c>
      <c r="C193" s="8">
        <v>117019.11</v>
      </c>
      <c r="D193" s="8">
        <v>117019.11</v>
      </c>
      <c r="E193" s="8"/>
      <c r="F193" s="8"/>
      <c r="G193" s="8">
        <v>117019.11</v>
      </c>
      <c r="H193" s="8"/>
      <c r="I193" s="8">
        <v>117019.11</v>
      </c>
      <c r="J193" s="8"/>
      <c r="K193" s="8">
        <v>117019.11</v>
      </c>
      <c r="M193" s="4" t="str">
        <f t="shared" si="6"/>
        <v>ü</v>
      </c>
      <c r="N193" s="4" t="str">
        <f t="shared" si="7"/>
        <v>ü</v>
      </c>
      <c r="O193" s="4" t="str">
        <f t="shared" si="8"/>
        <v>ü</v>
      </c>
    </row>
    <row r="194" spans="1:15">
      <c r="A194" s="9" t="s">
        <v>194</v>
      </c>
      <c r="B194" s="10">
        <v>117019.11</v>
      </c>
      <c r="C194" s="10">
        <v>117019.11</v>
      </c>
      <c r="D194" s="10">
        <v>117019.11</v>
      </c>
      <c r="E194" s="10"/>
      <c r="F194" s="10"/>
      <c r="G194" s="10">
        <v>117019.11</v>
      </c>
      <c r="H194" s="10"/>
      <c r="I194" s="10">
        <v>117019.11</v>
      </c>
      <c r="J194" s="10"/>
      <c r="K194" s="10">
        <v>117019.11</v>
      </c>
      <c r="M194" s="4" t="str">
        <f t="shared" si="6"/>
        <v>ü</v>
      </c>
      <c r="N194" s="4" t="str">
        <f t="shared" si="7"/>
        <v>ü</v>
      </c>
      <c r="O194" s="4" t="str">
        <f t="shared" si="8"/>
        <v>ü</v>
      </c>
    </row>
    <row r="195" spans="1:15">
      <c r="A195" s="11" t="s">
        <v>195</v>
      </c>
      <c r="B195" s="12">
        <v>8896.2100000000009</v>
      </c>
      <c r="C195" s="12">
        <v>8896.2100000000009</v>
      </c>
      <c r="D195" s="12">
        <v>8896.2100000000009</v>
      </c>
      <c r="E195" s="12"/>
      <c r="F195" s="12"/>
      <c r="G195" s="12">
        <v>8896.2100000000009</v>
      </c>
      <c r="H195" s="12"/>
      <c r="I195" s="12">
        <v>8896.2100000000009</v>
      </c>
      <c r="J195" s="12"/>
      <c r="K195" s="12">
        <v>8896.2100000000009</v>
      </c>
      <c r="M195" s="4" t="str">
        <f t="shared" si="6"/>
        <v>ü</v>
      </c>
      <c r="N195" s="4" t="str">
        <f t="shared" si="7"/>
        <v>ü</v>
      </c>
      <c r="O195" s="4" t="str">
        <f t="shared" si="8"/>
        <v>ü</v>
      </c>
    </row>
    <row r="196" spans="1:15">
      <c r="A196" s="5" t="s">
        <v>196</v>
      </c>
      <c r="B196" s="6">
        <v>7343.72</v>
      </c>
      <c r="C196" s="6">
        <v>7343.72</v>
      </c>
      <c r="D196" s="6">
        <v>7343.72</v>
      </c>
      <c r="E196" s="6"/>
      <c r="F196" s="6"/>
      <c r="G196" s="6">
        <v>7343.72</v>
      </c>
      <c r="H196" s="6"/>
      <c r="I196" s="6">
        <v>7343.72</v>
      </c>
      <c r="J196" s="6"/>
      <c r="K196" s="6">
        <v>7343.72</v>
      </c>
      <c r="M196" s="4" t="str">
        <f t="shared" si="6"/>
        <v>ü</v>
      </c>
      <c r="N196" s="4" t="str">
        <f t="shared" si="7"/>
        <v>ü</v>
      </c>
      <c r="O196" s="4" t="str">
        <f t="shared" si="8"/>
        <v>ü</v>
      </c>
    </row>
    <row r="197" spans="1:15">
      <c r="A197" s="7" t="s">
        <v>197</v>
      </c>
      <c r="B197" s="8">
        <v>7343.72</v>
      </c>
      <c r="C197" s="8">
        <v>7343.72</v>
      </c>
      <c r="D197" s="8">
        <v>7343.72</v>
      </c>
      <c r="E197" s="8"/>
      <c r="F197" s="8"/>
      <c r="G197" s="8">
        <v>7343.72</v>
      </c>
      <c r="H197" s="8"/>
      <c r="I197" s="8">
        <v>7343.72</v>
      </c>
      <c r="J197" s="8"/>
      <c r="K197" s="8">
        <v>7343.72</v>
      </c>
      <c r="M197" s="4" t="str">
        <f t="shared" si="6"/>
        <v>ü</v>
      </c>
      <c r="N197" s="4" t="str">
        <f t="shared" si="7"/>
        <v>ü</v>
      </c>
      <c r="O197" s="4" t="str">
        <f t="shared" si="8"/>
        <v>ü</v>
      </c>
    </row>
    <row r="198" spans="1:15">
      <c r="A198" s="9" t="s">
        <v>198</v>
      </c>
      <c r="B198" s="10">
        <v>7343.72</v>
      </c>
      <c r="C198" s="10">
        <v>7343.72</v>
      </c>
      <c r="D198" s="10">
        <v>7343.72</v>
      </c>
      <c r="E198" s="10"/>
      <c r="F198" s="10"/>
      <c r="G198" s="10">
        <v>7343.72</v>
      </c>
      <c r="H198" s="10"/>
      <c r="I198" s="10">
        <v>7343.72</v>
      </c>
      <c r="J198" s="10"/>
      <c r="K198" s="10">
        <v>7343.72</v>
      </c>
      <c r="M198" s="4" t="str">
        <f t="shared" ref="M198:M238" si="12">IF(SUM(D198:F198)=G198,"ü","N")</f>
        <v>ü</v>
      </c>
      <c r="N198" s="4" t="str">
        <f t="shared" ref="N198:N238" si="13">IF(G198-H198=I198,"ü","N")</f>
        <v>ü</v>
      </c>
      <c r="O198" s="4" t="str">
        <f t="shared" ref="O198:O238" si="14">IF(I198+J198=K198,"ü","N")</f>
        <v>ü</v>
      </c>
    </row>
    <row r="199" spans="1:15">
      <c r="A199" s="5" t="s">
        <v>199</v>
      </c>
      <c r="B199" s="6">
        <v>1552.49</v>
      </c>
      <c r="C199" s="6">
        <v>1552.49</v>
      </c>
      <c r="D199" s="6">
        <v>1552.49</v>
      </c>
      <c r="E199" s="6"/>
      <c r="F199" s="6"/>
      <c r="G199" s="6">
        <v>1552.49</v>
      </c>
      <c r="H199" s="6"/>
      <c r="I199" s="6">
        <v>1552.49</v>
      </c>
      <c r="J199" s="6"/>
      <c r="K199" s="6">
        <v>1552.49</v>
      </c>
      <c r="M199" s="4" t="str">
        <f t="shared" si="12"/>
        <v>ü</v>
      </c>
      <c r="N199" s="4" t="str">
        <f t="shared" si="13"/>
        <v>ü</v>
      </c>
      <c r="O199" s="4" t="str">
        <f t="shared" si="14"/>
        <v>ü</v>
      </c>
    </row>
    <row r="200" spans="1:15">
      <c r="A200" s="7" t="s">
        <v>200</v>
      </c>
      <c r="B200" s="8">
        <v>1552.49</v>
      </c>
      <c r="C200" s="8">
        <v>1552.49</v>
      </c>
      <c r="D200" s="8">
        <v>1552.49</v>
      </c>
      <c r="E200" s="8"/>
      <c r="F200" s="8"/>
      <c r="G200" s="8">
        <v>1552.49</v>
      </c>
      <c r="H200" s="8"/>
      <c r="I200" s="8">
        <v>1552.49</v>
      </c>
      <c r="J200" s="8"/>
      <c r="K200" s="8">
        <v>1552.49</v>
      </c>
      <c r="M200" s="4" t="str">
        <f t="shared" si="12"/>
        <v>ü</v>
      </c>
      <c r="N200" s="4" t="str">
        <f t="shared" si="13"/>
        <v>ü</v>
      </c>
      <c r="O200" s="4" t="str">
        <f t="shared" si="14"/>
        <v>ü</v>
      </c>
    </row>
    <row r="201" spans="1:15">
      <c r="A201" s="9" t="s">
        <v>201</v>
      </c>
      <c r="B201" s="10">
        <v>1552.49</v>
      </c>
      <c r="C201" s="10">
        <v>1552.49</v>
      </c>
      <c r="D201" s="10">
        <v>1552.49</v>
      </c>
      <c r="E201" s="10"/>
      <c r="F201" s="10"/>
      <c r="G201" s="10">
        <v>1552.49</v>
      </c>
      <c r="H201" s="10"/>
      <c r="I201" s="10">
        <v>1552.49</v>
      </c>
      <c r="J201" s="10"/>
      <c r="K201" s="10">
        <v>1552.49</v>
      </c>
      <c r="M201" s="4" t="str">
        <f t="shared" si="12"/>
        <v>ü</v>
      </c>
      <c r="N201" s="4" t="str">
        <f t="shared" si="13"/>
        <v>ü</v>
      </c>
      <c r="O201" s="4" t="str">
        <f t="shared" si="14"/>
        <v>ü</v>
      </c>
    </row>
    <row r="202" spans="1:15">
      <c r="A202" s="11" t="s">
        <v>202</v>
      </c>
      <c r="B202" s="12">
        <v>164598514.95999998</v>
      </c>
      <c r="C202" s="12">
        <v>164598514.95999998</v>
      </c>
      <c r="D202" s="12">
        <v>164517514.95999998</v>
      </c>
      <c r="E202" s="12">
        <v>561644.41</v>
      </c>
      <c r="F202" s="12">
        <v>25166029.5</v>
      </c>
      <c r="G202" s="12">
        <v>190245188.86999997</v>
      </c>
      <c r="H202" s="12">
        <v>25646673.91</v>
      </c>
      <c r="I202" s="12">
        <v>164598514.95999998</v>
      </c>
      <c r="J202" s="12"/>
      <c r="K202" s="12">
        <v>164598514.95999998</v>
      </c>
      <c r="M202" s="4" t="str">
        <f t="shared" si="12"/>
        <v>ü</v>
      </c>
      <c r="N202" s="4" t="str">
        <f t="shared" si="13"/>
        <v>ü</v>
      </c>
      <c r="O202" s="4" t="str">
        <f t="shared" si="14"/>
        <v>ü</v>
      </c>
    </row>
    <row r="203" spans="1:15">
      <c r="A203" s="5" t="s">
        <v>203</v>
      </c>
      <c r="B203" s="6">
        <v>157272206.94999999</v>
      </c>
      <c r="C203" s="6">
        <v>157272206.94999999</v>
      </c>
      <c r="D203" s="6">
        <v>157191206.94999999</v>
      </c>
      <c r="E203" s="6"/>
      <c r="F203" s="6">
        <v>81000</v>
      </c>
      <c r="G203" s="6">
        <v>157272206.94999999</v>
      </c>
      <c r="H203" s="6"/>
      <c r="I203" s="6">
        <v>157272206.94999999</v>
      </c>
      <c r="J203" s="6"/>
      <c r="K203" s="6">
        <v>157272206.94999999</v>
      </c>
      <c r="M203" s="4" t="str">
        <f t="shared" si="12"/>
        <v>ü</v>
      </c>
      <c r="N203" s="4" t="str">
        <f t="shared" si="13"/>
        <v>ü</v>
      </c>
      <c r="O203" s="4" t="str">
        <f t="shared" si="14"/>
        <v>ü</v>
      </c>
    </row>
    <row r="204" spans="1:15">
      <c r="A204" s="7" t="s">
        <v>204</v>
      </c>
      <c r="B204" s="8">
        <v>100533759.41</v>
      </c>
      <c r="C204" s="8">
        <v>100533759.41</v>
      </c>
      <c r="D204" s="8">
        <v>100452759.41</v>
      </c>
      <c r="E204" s="8"/>
      <c r="F204" s="8">
        <v>81000</v>
      </c>
      <c r="G204" s="8">
        <v>100533759.41</v>
      </c>
      <c r="H204" s="8"/>
      <c r="I204" s="8">
        <v>100533759.41</v>
      </c>
      <c r="J204" s="8"/>
      <c r="K204" s="8">
        <v>100533759.41</v>
      </c>
      <c r="M204" s="4" t="str">
        <f t="shared" si="12"/>
        <v>ü</v>
      </c>
      <c r="N204" s="4" t="str">
        <f t="shared" si="13"/>
        <v>ü</v>
      </c>
      <c r="O204" s="4" t="str">
        <f t="shared" si="14"/>
        <v>ü</v>
      </c>
    </row>
    <row r="205" spans="1:15">
      <c r="A205" s="9" t="s">
        <v>205</v>
      </c>
      <c r="B205" s="10">
        <v>100533759.41</v>
      </c>
      <c r="C205" s="10">
        <v>100533759.41</v>
      </c>
      <c r="D205" s="10">
        <v>100452759.41</v>
      </c>
      <c r="E205" s="10"/>
      <c r="F205" s="10">
        <v>81000</v>
      </c>
      <c r="G205" s="10">
        <v>100533759.41</v>
      </c>
      <c r="H205" s="10"/>
      <c r="I205" s="10">
        <v>100533759.41</v>
      </c>
      <c r="J205" s="10"/>
      <c r="K205" s="10">
        <v>100533759.41</v>
      </c>
      <c r="M205" s="4" t="str">
        <f t="shared" si="12"/>
        <v>ü</v>
      </c>
      <c r="N205" s="4" t="str">
        <f t="shared" si="13"/>
        <v>ü</v>
      </c>
      <c r="O205" s="4" t="str">
        <f t="shared" si="14"/>
        <v>ü</v>
      </c>
    </row>
    <row r="206" spans="1:15">
      <c r="A206" s="7" t="s">
        <v>206</v>
      </c>
      <c r="B206" s="8">
        <v>54996625.539999999</v>
      </c>
      <c r="C206" s="8">
        <v>54996625.539999999</v>
      </c>
      <c r="D206" s="8">
        <v>54996625.539999999</v>
      </c>
      <c r="E206" s="8"/>
      <c r="F206" s="8"/>
      <c r="G206" s="8">
        <v>54996625.539999999</v>
      </c>
      <c r="H206" s="8"/>
      <c r="I206" s="8">
        <v>54996625.539999999</v>
      </c>
      <c r="J206" s="8"/>
      <c r="K206" s="8">
        <v>54996625.539999999</v>
      </c>
      <c r="M206" s="4" t="str">
        <f t="shared" si="12"/>
        <v>ü</v>
      </c>
      <c r="N206" s="4" t="str">
        <f t="shared" si="13"/>
        <v>ü</v>
      </c>
      <c r="O206" s="4" t="str">
        <f t="shared" si="14"/>
        <v>ü</v>
      </c>
    </row>
    <row r="207" spans="1:15">
      <c r="A207" s="9" t="s">
        <v>207</v>
      </c>
      <c r="B207" s="10">
        <v>54350880.979999997</v>
      </c>
      <c r="C207" s="10">
        <v>54350880.979999997</v>
      </c>
      <c r="D207" s="10">
        <v>54350880.979999997</v>
      </c>
      <c r="E207" s="10"/>
      <c r="F207" s="10"/>
      <c r="G207" s="10">
        <v>54350880.979999997</v>
      </c>
      <c r="H207" s="10"/>
      <c r="I207" s="10">
        <v>54350880.979999997</v>
      </c>
      <c r="J207" s="10"/>
      <c r="K207" s="10">
        <v>54350880.979999997</v>
      </c>
      <c r="M207" s="4" t="str">
        <f t="shared" si="12"/>
        <v>ü</v>
      </c>
      <c r="N207" s="4" t="str">
        <f t="shared" si="13"/>
        <v>ü</v>
      </c>
      <c r="O207" s="4" t="str">
        <f t="shared" si="14"/>
        <v>ü</v>
      </c>
    </row>
    <row r="208" spans="1:15">
      <c r="A208" s="9" t="s">
        <v>208</v>
      </c>
      <c r="B208" s="10">
        <v>645744.56000000006</v>
      </c>
      <c r="C208" s="10">
        <v>645744.56000000006</v>
      </c>
      <c r="D208" s="10">
        <v>645744.56000000006</v>
      </c>
      <c r="E208" s="10"/>
      <c r="F208" s="10"/>
      <c r="G208" s="10">
        <v>645744.56000000006</v>
      </c>
      <c r="H208" s="10"/>
      <c r="I208" s="10">
        <v>645744.56000000006</v>
      </c>
      <c r="J208" s="10"/>
      <c r="K208" s="10">
        <v>645744.56000000006</v>
      </c>
      <c r="M208" s="4" t="str">
        <f t="shared" si="12"/>
        <v>ü</v>
      </c>
      <c r="N208" s="4" t="str">
        <f t="shared" si="13"/>
        <v>ü</v>
      </c>
      <c r="O208" s="4" t="str">
        <f t="shared" si="14"/>
        <v>ü</v>
      </c>
    </row>
    <row r="209" spans="1:15">
      <c r="A209" s="7" t="s">
        <v>209</v>
      </c>
      <c r="B209" s="8">
        <v>1741822</v>
      </c>
      <c r="C209" s="8">
        <v>1741822</v>
      </c>
      <c r="D209" s="8">
        <v>1741822</v>
      </c>
      <c r="E209" s="8"/>
      <c r="F209" s="8"/>
      <c r="G209" s="8">
        <v>1741822</v>
      </c>
      <c r="H209" s="8"/>
      <c r="I209" s="8">
        <v>1741822</v>
      </c>
      <c r="J209" s="8"/>
      <c r="K209" s="8">
        <v>1741822</v>
      </c>
      <c r="M209" s="4" t="str">
        <f t="shared" si="12"/>
        <v>ü</v>
      </c>
      <c r="N209" s="4" t="str">
        <f t="shared" si="13"/>
        <v>ü</v>
      </c>
      <c r="O209" s="4" t="str">
        <f t="shared" si="14"/>
        <v>ü</v>
      </c>
    </row>
    <row r="210" spans="1:15">
      <c r="A210" s="9" t="s">
        <v>210</v>
      </c>
      <c r="B210" s="10">
        <v>1741822</v>
      </c>
      <c r="C210" s="10">
        <v>1741822</v>
      </c>
      <c r="D210" s="10">
        <v>1741822</v>
      </c>
      <c r="E210" s="10"/>
      <c r="F210" s="10"/>
      <c r="G210" s="10">
        <v>1741822</v>
      </c>
      <c r="H210" s="10"/>
      <c r="I210" s="10">
        <v>1741822</v>
      </c>
      <c r="J210" s="10"/>
      <c r="K210" s="10">
        <v>1741822</v>
      </c>
      <c r="M210" s="4" t="str">
        <f t="shared" si="12"/>
        <v>ü</v>
      </c>
      <c r="N210" s="4" t="str">
        <f t="shared" si="13"/>
        <v>ü</v>
      </c>
      <c r="O210" s="4" t="str">
        <f t="shared" si="14"/>
        <v>ü</v>
      </c>
    </row>
    <row r="211" spans="1:15">
      <c r="A211" s="5" t="s">
        <v>211</v>
      </c>
      <c r="B211" s="6">
        <v>0</v>
      </c>
      <c r="C211" s="6">
        <v>0</v>
      </c>
      <c r="D211" s="6"/>
      <c r="E211" s="6">
        <v>561644.41</v>
      </c>
      <c r="F211" s="6">
        <v>25085029.5</v>
      </c>
      <c r="G211" s="6">
        <v>25646673.91</v>
      </c>
      <c r="H211" s="6">
        <v>25646673.91</v>
      </c>
      <c r="I211" s="6">
        <v>0</v>
      </c>
      <c r="J211" s="6"/>
      <c r="K211" s="6">
        <v>0</v>
      </c>
      <c r="M211" s="4" t="str">
        <f t="shared" si="12"/>
        <v>ü</v>
      </c>
      <c r="N211" s="4" t="str">
        <f t="shared" si="13"/>
        <v>ü</v>
      </c>
      <c r="O211" s="4" t="str">
        <f t="shared" si="14"/>
        <v>ü</v>
      </c>
    </row>
    <row r="212" spans="1:15">
      <c r="A212" s="7" t="s">
        <v>212</v>
      </c>
      <c r="B212" s="8">
        <v>0</v>
      </c>
      <c r="C212" s="8">
        <v>0</v>
      </c>
      <c r="D212" s="8"/>
      <c r="E212" s="8">
        <v>561644.41</v>
      </c>
      <c r="F212" s="8">
        <v>25085029.5</v>
      </c>
      <c r="G212" s="8">
        <v>25646673.91</v>
      </c>
      <c r="H212" s="8">
        <v>25646673.91</v>
      </c>
      <c r="I212" s="8">
        <v>0</v>
      </c>
      <c r="J212" s="8"/>
      <c r="K212" s="8">
        <v>0</v>
      </c>
      <c r="M212" s="4" t="str">
        <f t="shared" si="12"/>
        <v>ü</v>
      </c>
      <c r="N212" s="4" t="str">
        <f t="shared" si="13"/>
        <v>ü</v>
      </c>
      <c r="O212" s="4" t="str">
        <f t="shared" si="14"/>
        <v>ü</v>
      </c>
    </row>
    <row r="213" spans="1:15">
      <c r="A213" s="9" t="s">
        <v>213</v>
      </c>
      <c r="B213" s="10">
        <v>0</v>
      </c>
      <c r="C213" s="10">
        <v>0</v>
      </c>
      <c r="D213" s="10"/>
      <c r="E213" s="10">
        <v>561644.41</v>
      </c>
      <c r="F213" s="10">
        <v>25240441.809999999</v>
      </c>
      <c r="G213" s="10">
        <v>25802086.219999999</v>
      </c>
      <c r="H213" s="10">
        <v>25802086.219999999</v>
      </c>
      <c r="I213" s="10">
        <v>0</v>
      </c>
      <c r="J213" s="10"/>
      <c r="K213" s="10">
        <v>0</v>
      </c>
      <c r="M213" s="4" t="str">
        <f t="shared" si="12"/>
        <v>ü</v>
      </c>
      <c r="N213" s="4" t="str">
        <f t="shared" si="13"/>
        <v>ü</v>
      </c>
      <c r="O213" s="4" t="str">
        <f t="shared" si="14"/>
        <v>ü</v>
      </c>
    </row>
    <row r="214" spans="1:15">
      <c r="A214" s="16" t="s">
        <v>279</v>
      </c>
      <c r="B214" s="17"/>
      <c r="C214" s="17"/>
      <c r="D214" s="17"/>
      <c r="E214" s="17"/>
      <c r="F214" s="17">
        <v>-155412.31</v>
      </c>
      <c r="G214" s="17">
        <v>-155412.31</v>
      </c>
      <c r="H214" s="17">
        <v>-155412.31</v>
      </c>
      <c r="I214" s="17"/>
      <c r="J214" s="17"/>
      <c r="K214" s="17"/>
      <c r="M214" s="4" t="str">
        <f t="shared" ref="M214" si="15">IF(SUM(D214:F214)=G214,"ü","N")</f>
        <v>ü</v>
      </c>
      <c r="N214" s="4" t="str">
        <f t="shared" ref="N214" si="16">IF(G214-H214=I214,"ü","N")</f>
        <v>ü</v>
      </c>
      <c r="O214" s="4" t="str">
        <f t="shared" ref="O214" si="17">IF(I214+J214=K214,"ü","N")</f>
        <v>ü</v>
      </c>
    </row>
    <row r="215" spans="1:15">
      <c r="A215" s="5" t="s">
        <v>214</v>
      </c>
      <c r="B215" s="6">
        <v>8606</v>
      </c>
      <c r="C215" s="6">
        <v>8606</v>
      </c>
      <c r="D215" s="6">
        <v>8606</v>
      </c>
      <c r="E215" s="6"/>
      <c r="F215" s="6"/>
      <c r="G215" s="6">
        <v>8606</v>
      </c>
      <c r="H215" s="6"/>
      <c r="I215" s="6">
        <v>8606</v>
      </c>
      <c r="J215" s="6"/>
      <c r="K215" s="6">
        <v>8606</v>
      </c>
      <c r="M215" s="4" t="str">
        <f t="shared" si="12"/>
        <v>ü</v>
      </c>
      <c r="N215" s="4" t="str">
        <f t="shared" si="13"/>
        <v>ü</v>
      </c>
      <c r="O215" s="4" t="str">
        <f t="shared" si="14"/>
        <v>ü</v>
      </c>
    </row>
    <row r="216" spans="1:15">
      <c r="A216" s="7" t="s">
        <v>215</v>
      </c>
      <c r="B216" s="8">
        <v>8606</v>
      </c>
      <c r="C216" s="8">
        <v>8606</v>
      </c>
      <c r="D216" s="8">
        <v>8606</v>
      </c>
      <c r="E216" s="8"/>
      <c r="F216" s="8"/>
      <c r="G216" s="8">
        <v>8606</v>
      </c>
      <c r="H216" s="8"/>
      <c r="I216" s="8">
        <v>8606</v>
      </c>
      <c r="J216" s="8"/>
      <c r="K216" s="8">
        <v>8606</v>
      </c>
      <c r="M216" s="4" t="str">
        <f t="shared" si="12"/>
        <v>ü</v>
      </c>
      <c r="N216" s="4" t="str">
        <f t="shared" si="13"/>
        <v>ü</v>
      </c>
      <c r="O216" s="4" t="str">
        <f t="shared" si="14"/>
        <v>ü</v>
      </c>
    </row>
    <row r="217" spans="1:15">
      <c r="A217" s="9" t="s">
        <v>216</v>
      </c>
      <c r="B217" s="10">
        <v>8606</v>
      </c>
      <c r="C217" s="10">
        <v>8606</v>
      </c>
      <c r="D217" s="10">
        <v>8606</v>
      </c>
      <c r="E217" s="10"/>
      <c r="F217" s="10"/>
      <c r="G217" s="10">
        <v>8606</v>
      </c>
      <c r="H217" s="10"/>
      <c r="I217" s="10">
        <v>8606</v>
      </c>
      <c r="J217" s="10"/>
      <c r="K217" s="10">
        <v>8606</v>
      </c>
      <c r="M217" s="4" t="str">
        <f t="shared" si="12"/>
        <v>ü</v>
      </c>
      <c r="N217" s="4" t="str">
        <f t="shared" si="13"/>
        <v>ü</v>
      </c>
      <c r="O217" s="4" t="str">
        <f t="shared" si="14"/>
        <v>ü</v>
      </c>
    </row>
    <row r="218" spans="1:15">
      <c r="A218" s="5" t="s">
        <v>217</v>
      </c>
      <c r="B218" s="6">
        <v>101737.53</v>
      </c>
      <c r="C218" s="6">
        <v>101737.53</v>
      </c>
      <c r="D218" s="6">
        <v>101737.53</v>
      </c>
      <c r="E218" s="6"/>
      <c r="F218" s="6"/>
      <c r="G218" s="6">
        <v>101737.53</v>
      </c>
      <c r="H218" s="6"/>
      <c r="I218" s="6">
        <v>101737.53</v>
      </c>
      <c r="J218" s="6"/>
      <c r="K218" s="6">
        <v>101737.53</v>
      </c>
      <c r="M218" s="4" t="str">
        <f t="shared" si="12"/>
        <v>ü</v>
      </c>
      <c r="N218" s="4" t="str">
        <f t="shared" si="13"/>
        <v>ü</v>
      </c>
      <c r="O218" s="4" t="str">
        <f t="shared" si="14"/>
        <v>ü</v>
      </c>
    </row>
    <row r="219" spans="1:15">
      <c r="A219" s="7" t="s">
        <v>218</v>
      </c>
      <c r="B219" s="8">
        <v>101737.53</v>
      </c>
      <c r="C219" s="8">
        <v>101737.53</v>
      </c>
      <c r="D219" s="8">
        <v>101737.53</v>
      </c>
      <c r="E219" s="8"/>
      <c r="F219" s="8"/>
      <c r="G219" s="8">
        <v>101737.53</v>
      </c>
      <c r="H219" s="8"/>
      <c r="I219" s="8">
        <v>101737.53</v>
      </c>
      <c r="J219" s="8"/>
      <c r="K219" s="8">
        <v>101737.53</v>
      </c>
      <c r="M219" s="4" t="str">
        <f t="shared" si="12"/>
        <v>ü</v>
      </c>
      <c r="N219" s="4" t="str">
        <f t="shared" si="13"/>
        <v>ü</v>
      </c>
      <c r="O219" s="4" t="str">
        <f t="shared" si="14"/>
        <v>ü</v>
      </c>
    </row>
    <row r="220" spans="1:15">
      <c r="A220" s="9" t="s">
        <v>219</v>
      </c>
      <c r="B220" s="10">
        <v>101737.53</v>
      </c>
      <c r="C220" s="10">
        <v>101737.53</v>
      </c>
      <c r="D220" s="10">
        <v>101737.53</v>
      </c>
      <c r="E220" s="10"/>
      <c r="F220" s="10"/>
      <c r="G220" s="10">
        <v>101737.53</v>
      </c>
      <c r="H220" s="10"/>
      <c r="I220" s="10">
        <v>101737.53</v>
      </c>
      <c r="J220" s="10"/>
      <c r="K220" s="10">
        <v>101737.53</v>
      </c>
      <c r="M220" s="4" t="str">
        <f t="shared" si="12"/>
        <v>ü</v>
      </c>
      <c r="N220" s="4" t="str">
        <f t="shared" si="13"/>
        <v>ü</v>
      </c>
      <c r="O220" s="4" t="str">
        <f t="shared" si="14"/>
        <v>ü</v>
      </c>
    </row>
    <row r="221" spans="1:15">
      <c r="A221" s="5" t="s">
        <v>220</v>
      </c>
      <c r="B221" s="6">
        <v>7215964.4799999995</v>
      </c>
      <c r="C221" s="6">
        <v>7215964.4799999995</v>
      </c>
      <c r="D221" s="6">
        <v>7215964.4799999995</v>
      </c>
      <c r="E221" s="6"/>
      <c r="F221" s="6"/>
      <c r="G221" s="6">
        <v>7215964.4799999995</v>
      </c>
      <c r="H221" s="6"/>
      <c r="I221" s="6">
        <v>7215964.4799999995</v>
      </c>
      <c r="J221" s="6"/>
      <c r="K221" s="6">
        <v>7215964.4799999995</v>
      </c>
      <c r="M221" s="4" t="str">
        <f t="shared" si="12"/>
        <v>ü</v>
      </c>
      <c r="N221" s="4" t="str">
        <f t="shared" si="13"/>
        <v>ü</v>
      </c>
      <c r="O221" s="4" t="str">
        <f t="shared" si="14"/>
        <v>ü</v>
      </c>
    </row>
    <row r="222" spans="1:15">
      <c r="A222" s="7" t="s">
        <v>221</v>
      </c>
      <c r="B222" s="8">
        <v>6720415.4699999997</v>
      </c>
      <c r="C222" s="8">
        <v>6720415.4699999997</v>
      </c>
      <c r="D222" s="8">
        <v>6720415.4699999997</v>
      </c>
      <c r="E222" s="8"/>
      <c r="F222" s="8"/>
      <c r="G222" s="8">
        <v>6720415.4699999997</v>
      </c>
      <c r="H222" s="8"/>
      <c r="I222" s="8">
        <v>6720415.4699999997</v>
      </c>
      <c r="J222" s="8"/>
      <c r="K222" s="8">
        <v>6720415.4699999997</v>
      </c>
      <c r="M222" s="4" t="str">
        <f t="shared" si="12"/>
        <v>ü</v>
      </c>
      <c r="N222" s="4" t="str">
        <f t="shared" si="13"/>
        <v>ü</v>
      </c>
      <c r="O222" s="4" t="str">
        <f t="shared" si="14"/>
        <v>ü</v>
      </c>
    </row>
    <row r="223" spans="1:15">
      <c r="A223" s="9" t="s">
        <v>222</v>
      </c>
      <c r="B223" s="10">
        <v>6720415.4699999997</v>
      </c>
      <c r="C223" s="10">
        <v>6720415.4699999997</v>
      </c>
      <c r="D223" s="10">
        <v>6720415.4699999997</v>
      </c>
      <c r="E223" s="10"/>
      <c r="F223" s="10"/>
      <c r="G223" s="10">
        <v>6720415.4699999997</v>
      </c>
      <c r="H223" s="10"/>
      <c r="I223" s="10">
        <v>6720415.4699999997</v>
      </c>
      <c r="J223" s="10"/>
      <c r="K223" s="10">
        <v>6720415.4699999997</v>
      </c>
      <c r="M223" s="4" t="str">
        <f t="shared" si="12"/>
        <v>ü</v>
      </c>
      <c r="N223" s="4" t="str">
        <f t="shared" si="13"/>
        <v>ü</v>
      </c>
      <c r="O223" s="4" t="str">
        <f t="shared" si="14"/>
        <v>ü</v>
      </c>
    </row>
    <row r="224" spans="1:15">
      <c r="A224" s="7" t="s">
        <v>223</v>
      </c>
      <c r="B224" s="8">
        <v>63405.45</v>
      </c>
      <c r="C224" s="8">
        <v>63405.45</v>
      </c>
      <c r="D224" s="8">
        <v>63405.45</v>
      </c>
      <c r="E224" s="8"/>
      <c r="F224" s="8"/>
      <c r="G224" s="8">
        <v>63405.45</v>
      </c>
      <c r="H224" s="8"/>
      <c r="I224" s="8">
        <v>63405.45</v>
      </c>
      <c r="J224" s="8"/>
      <c r="K224" s="8">
        <v>63405.45</v>
      </c>
      <c r="M224" s="4" t="str">
        <f t="shared" si="12"/>
        <v>ü</v>
      </c>
      <c r="N224" s="4" t="str">
        <f t="shared" si="13"/>
        <v>ü</v>
      </c>
      <c r="O224" s="4" t="str">
        <f t="shared" si="14"/>
        <v>ü</v>
      </c>
    </row>
    <row r="225" spans="1:15">
      <c r="A225" s="9" t="s">
        <v>224</v>
      </c>
      <c r="B225" s="10">
        <v>63405.45</v>
      </c>
      <c r="C225" s="10">
        <v>63405.45</v>
      </c>
      <c r="D225" s="10">
        <v>63405.45</v>
      </c>
      <c r="E225" s="10"/>
      <c r="F225" s="10"/>
      <c r="G225" s="10">
        <v>63405.45</v>
      </c>
      <c r="H225" s="10"/>
      <c r="I225" s="10">
        <v>63405.45</v>
      </c>
      <c r="J225" s="10"/>
      <c r="K225" s="10">
        <v>63405.45</v>
      </c>
      <c r="M225" s="4" t="str">
        <f t="shared" si="12"/>
        <v>ü</v>
      </c>
      <c r="N225" s="4" t="str">
        <f t="shared" si="13"/>
        <v>ü</v>
      </c>
      <c r="O225" s="4" t="str">
        <f t="shared" si="14"/>
        <v>ü</v>
      </c>
    </row>
    <row r="226" spans="1:15">
      <c r="A226" s="7" t="s">
        <v>225</v>
      </c>
      <c r="B226" s="8">
        <v>380277</v>
      </c>
      <c r="C226" s="8">
        <v>380277</v>
      </c>
      <c r="D226" s="8">
        <v>380277</v>
      </c>
      <c r="E226" s="8"/>
      <c r="F226" s="8"/>
      <c r="G226" s="8">
        <v>380277</v>
      </c>
      <c r="H226" s="8"/>
      <c r="I226" s="8">
        <v>380277</v>
      </c>
      <c r="J226" s="8"/>
      <c r="K226" s="8">
        <v>380277</v>
      </c>
      <c r="M226" s="4" t="str">
        <f t="shared" si="12"/>
        <v>ü</v>
      </c>
      <c r="N226" s="4" t="str">
        <f t="shared" si="13"/>
        <v>ü</v>
      </c>
      <c r="O226" s="4" t="str">
        <f t="shared" si="14"/>
        <v>ü</v>
      </c>
    </row>
    <row r="227" spans="1:15">
      <c r="A227" s="9" t="s">
        <v>226</v>
      </c>
      <c r="B227" s="10">
        <v>380277</v>
      </c>
      <c r="C227" s="10">
        <v>380277</v>
      </c>
      <c r="D227" s="10">
        <v>380277</v>
      </c>
      <c r="E227" s="10"/>
      <c r="F227" s="10"/>
      <c r="G227" s="10">
        <v>380277</v>
      </c>
      <c r="H227" s="10"/>
      <c r="I227" s="10">
        <v>380277</v>
      </c>
      <c r="J227" s="10"/>
      <c r="K227" s="10">
        <v>380277</v>
      </c>
      <c r="M227" s="4" t="str">
        <f t="shared" si="12"/>
        <v>ü</v>
      </c>
      <c r="N227" s="4" t="str">
        <f t="shared" si="13"/>
        <v>ü</v>
      </c>
      <c r="O227" s="4" t="str">
        <f t="shared" si="14"/>
        <v>ü</v>
      </c>
    </row>
    <row r="228" spans="1:15">
      <c r="A228" s="7" t="s">
        <v>227</v>
      </c>
      <c r="B228" s="8">
        <v>51866.559999999998</v>
      </c>
      <c r="C228" s="8">
        <v>51866.559999999998</v>
      </c>
      <c r="D228" s="8">
        <v>51866.559999999998</v>
      </c>
      <c r="E228" s="8"/>
      <c r="F228" s="8"/>
      <c r="G228" s="8">
        <v>51866.559999999998</v>
      </c>
      <c r="H228" s="8"/>
      <c r="I228" s="8">
        <v>51866.559999999998</v>
      </c>
      <c r="J228" s="8"/>
      <c r="K228" s="8">
        <v>51866.559999999998</v>
      </c>
      <c r="M228" s="4" t="str">
        <f t="shared" si="12"/>
        <v>ü</v>
      </c>
      <c r="N228" s="4" t="str">
        <f t="shared" si="13"/>
        <v>ü</v>
      </c>
      <c r="O228" s="4" t="str">
        <f t="shared" si="14"/>
        <v>ü</v>
      </c>
    </row>
    <row r="229" spans="1:15">
      <c r="A229" s="9" t="s">
        <v>228</v>
      </c>
      <c r="B229" s="10">
        <v>51866.559999999998</v>
      </c>
      <c r="C229" s="10">
        <v>51866.559999999998</v>
      </c>
      <c r="D229" s="10">
        <v>51866.559999999998</v>
      </c>
      <c r="E229" s="10"/>
      <c r="F229" s="10"/>
      <c r="G229" s="10">
        <v>51866.559999999998</v>
      </c>
      <c r="H229" s="10"/>
      <c r="I229" s="10">
        <v>51866.559999999998</v>
      </c>
      <c r="J229" s="10"/>
      <c r="K229" s="10">
        <v>51866.559999999998</v>
      </c>
      <c r="M229" s="4" t="str">
        <f t="shared" si="12"/>
        <v>ü</v>
      </c>
      <c r="N229" s="4" t="str">
        <f t="shared" si="13"/>
        <v>ü</v>
      </c>
      <c r="O229" s="4" t="str">
        <f t="shared" si="14"/>
        <v>ü</v>
      </c>
    </row>
    <row r="230" spans="1:15">
      <c r="A230" s="11" t="s">
        <v>229</v>
      </c>
      <c r="B230" s="12">
        <v>693684.44</v>
      </c>
      <c r="C230" s="12">
        <v>693684.44</v>
      </c>
      <c r="D230" s="12">
        <v>693684.44</v>
      </c>
      <c r="E230" s="12"/>
      <c r="F230" s="12"/>
      <c r="G230" s="12">
        <v>693684.44</v>
      </c>
      <c r="H230" s="12"/>
      <c r="I230" s="12">
        <v>693684.44</v>
      </c>
      <c r="J230" s="12"/>
      <c r="K230" s="12">
        <v>693684.44</v>
      </c>
      <c r="M230" s="4" t="str">
        <f t="shared" si="12"/>
        <v>ü</v>
      </c>
      <c r="N230" s="4" t="str">
        <f t="shared" si="13"/>
        <v>ü</v>
      </c>
      <c r="O230" s="4" t="str">
        <f t="shared" si="14"/>
        <v>ü</v>
      </c>
    </row>
    <row r="231" spans="1:15">
      <c r="A231" s="5" t="s">
        <v>230</v>
      </c>
      <c r="B231" s="6">
        <v>693684.44</v>
      </c>
      <c r="C231" s="6">
        <v>693684.44</v>
      </c>
      <c r="D231" s="6">
        <v>693684.44</v>
      </c>
      <c r="E231" s="6"/>
      <c r="F231" s="6"/>
      <c r="G231" s="6">
        <v>693684.44</v>
      </c>
      <c r="H231" s="6"/>
      <c r="I231" s="6">
        <v>693684.44</v>
      </c>
      <c r="J231" s="6"/>
      <c r="K231" s="6">
        <v>693684.44</v>
      </c>
      <c r="M231" s="4" t="str">
        <f t="shared" si="12"/>
        <v>ü</v>
      </c>
      <c r="N231" s="4" t="str">
        <f t="shared" si="13"/>
        <v>ü</v>
      </c>
      <c r="O231" s="4" t="str">
        <f t="shared" si="14"/>
        <v>ü</v>
      </c>
    </row>
    <row r="232" spans="1:15">
      <c r="A232" s="7" t="s">
        <v>231</v>
      </c>
      <c r="B232" s="8">
        <v>693684.44</v>
      </c>
      <c r="C232" s="8">
        <v>693684.44</v>
      </c>
      <c r="D232" s="8">
        <v>693684.44</v>
      </c>
      <c r="E232" s="8"/>
      <c r="F232" s="8"/>
      <c r="G232" s="8">
        <v>693684.44</v>
      </c>
      <c r="H232" s="8"/>
      <c r="I232" s="8">
        <v>693684.44</v>
      </c>
      <c r="J232" s="8"/>
      <c r="K232" s="8">
        <v>693684.44</v>
      </c>
      <c r="M232" s="4" t="str">
        <f t="shared" si="12"/>
        <v>ü</v>
      </c>
      <c r="N232" s="4" t="str">
        <f t="shared" si="13"/>
        <v>ü</v>
      </c>
      <c r="O232" s="4" t="str">
        <f t="shared" si="14"/>
        <v>ü</v>
      </c>
    </row>
    <row r="233" spans="1:15">
      <c r="A233" s="9" t="s">
        <v>232</v>
      </c>
      <c r="B233" s="10">
        <v>693684.44</v>
      </c>
      <c r="C233" s="10">
        <v>693684.44</v>
      </c>
      <c r="D233" s="10">
        <v>693684.44</v>
      </c>
      <c r="E233" s="10"/>
      <c r="F233" s="10"/>
      <c r="G233" s="10">
        <v>693684.44</v>
      </c>
      <c r="H233" s="10"/>
      <c r="I233" s="10">
        <v>693684.44</v>
      </c>
      <c r="J233" s="10"/>
      <c r="K233" s="10">
        <v>693684.44</v>
      </c>
      <c r="M233" s="4" t="str">
        <f t="shared" si="12"/>
        <v>ü</v>
      </c>
      <c r="N233" s="4" t="str">
        <f t="shared" si="13"/>
        <v>ü</v>
      </c>
      <c r="O233" s="4" t="str">
        <f t="shared" si="14"/>
        <v>ü</v>
      </c>
    </row>
    <row r="234" spans="1:15">
      <c r="A234" s="11" t="s">
        <v>233</v>
      </c>
      <c r="B234" s="12">
        <v>224500000</v>
      </c>
      <c r="C234" s="12">
        <v>224500000</v>
      </c>
      <c r="D234" s="12">
        <v>224500000</v>
      </c>
      <c r="E234" s="12"/>
      <c r="F234" s="12"/>
      <c r="G234" s="12">
        <v>224500000</v>
      </c>
      <c r="H234" s="12"/>
      <c r="I234" s="12">
        <v>224500000</v>
      </c>
      <c r="J234" s="12"/>
      <c r="K234" s="12">
        <v>224500000</v>
      </c>
      <c r="M234" s="4" t="str">
        <f t="shared" si="12"/>
        <v>ü</v>
      </c>
      <c r="N234" s="4" t="str">
        <f t="shared" si="13"/>
        <v>ü</v>
      </c>
      <c r="O234" s="4" t="str">
        <f t="shared" si="14"/>
        <v>ü</v>
      </c>
    </row>
    <row r="235" spans="1:15">
      <c r="A235" s="5" t="s">
        <v>234</v>
      </c>
      <c r="B235" s="6">
        <v>224500000</v>
      </c>
      <c r="C235" s="6">
        <v>224500000</v>
      </c>
      <c r="D235" s="6">
        <v>224500000</v>
      </c>
      <c r="E235" s="6"/>
      <c r="F235" s="6"/>
      <c r="G235" s="6">
        <v>224500000</v>
      </c>
      <c r="H235" s="6"/>
      <c r="I235" s="6">
        <v>224500000</v>
      </c>
      <c r="J235" s="6"/>
      <c r="K235" s="6">
        <v>224500000</v>
      </c>
      <c r="M235" s="4" t="str">
        <f t="shared" si="12"/>
        <v>ü</v>
      </c>
      <c r="N235" s="4" t="str">
        <f t="shared" si="13"/>
        <v>ü</v>
      </c>
      <c r="O235" s="4" t="str">
        <f t="shared" si="14"/>
        <v>ü</v>
      </c>
    </row>
    <row r="236" spans="1:15">
      <c r="A236" s="7" t="s">
        <v>235</v>
      </c>
      <c r="B236" s="8">
        <v>224500000</v>
      </c>
      <c r="C236" s="8">
        <v>224500000</v>
      </c>
      <c r="D236" s="8">
        <v>224500000</v>
      </c>
      <c r="E236" s="8"/>
      <c r="F236" s="8"/>
      <c r="G236" s="8">
        <v>224500000</v>
      </c>
      <c r="H236" s="8"/>
      <c r="I236" s="8">
        <v>224500000</v>
      </c>
      <c r="J236" s="8"/>
      <c r="K236" s="8">
        <v>224500000</v>
      </c>
      <c r="M236" s="4" t="str">
        <f t="shared" si="12"/>
        <v>ü</v>
      </c>
      <c r="N236" s="4" t="str">
        <f t="shared" si="13"/>
        <v>ü</v>
      </c>
      <c r="O236" s="4" t="str">
        <f t="shared" si="14"/>
        <v>ü</v>
      </c>
    </row>
    <row r="237" spans="1:15" ht="12.75" thickBot="1">
      <c r="A237" s="16" t="s">
        <v>236</v>
      </c>
      <c r="B237" s="17">
        <v>224500000</v>
      </c>
      <c r="C237" s="17">
        <v>224500000</v>
      </c>
      <c r="D237" s="17">
        <v>224500000</v>
      </c>
      <c r="E237" s="17"/>
      <c r="F237" s="17"/>
      <c r="G237" s="17">
        <v>224500000</v>
      </c>
      <c r="H237" s="17"/>
      <c r="I237" s="17">
        <v>224500000</v>
      </c>
      <c r="J237" s="17"/>
      <c r="K237" s="17">
        <v>224500000</v>
      </c>
      <c r="M237" s="4" t="str">
        <f t="shared" si="12"/>
        <v>ü</v>
      </c>
      <c r="N237" s="4" t="str">
        <f t="shared" si="13"/>
        <v>ü</v>
      </c>
      <c r="O237" s="4" t="str">
        <f t="shared" si="14"/>
        <v>ü</v>
      </c>
    </row>
    <row r="238" spans="1:15" ht="12.75" thickTop="1">
      <c r="A238" s="18" t="s">
        <v>237</v>
      </c>
      <c r="B238" s="19">
        <v>3304147578.3600016</v>
      </c>
      <c r="C238" s="19">
        <v>2602549686.6000013</v>
      </c>
      <c r="D238" s="19">
        <v>3291218164.5200009</v>
      </c>
      <c r="E238" s="19">
        <v>7744420.8399999999</v>
      </c>
      <c r="F238" s="19">
        <v>917371337.03999984</v>
      </c>
      <c r="G238" s="19">
        <v>4216333922.4000015</v>
      </c>
      <c r="H238" s="19">
        <v>912186344.03999996</v>
      </c>
      <c r="I238" s="19">
        <v>3304147578.3600016</v>
      </c>
      <c r="J238" s="19">
        <v>-701597891.75999999</v>
      </c>
      <c r="K238" s="19">
        <v>2602549686.6000013</v>
      </c>
      <c r="M238" s="4" t="str">
        <f t="shared" si="12"/>
        <v>ü</v>
      </c>
      <c r="N238" s="4" t="str">
        <f t="shared" si="13"/>
        <v>ü</v>
      </c>
      <c r="O238" s="4" t="str">
        <f t="shared" si="14"/>
        <v>ü</v>
      </c>
    </row>
    <row r="239" spans="1:15">
      <c r="A239" s="1" t="s">
        <v>295</v>
      </c>
      <c r="D239" s="20" t="s">
        <v>280</v>
      </c>
      <c r="E239" s="20" t="s">
        <v>280</v>
      </c>
      <c r="F239" s="20" t="s">
        <v>280</v>
      </c>
      <c r="G239" s="20"/>
      <c r="H239" s="20"/>
      <c r="I239" s="20"/>
      <c r="J239" s="20"/>
      <c r="K239" s="20"/>
    </row>
    <row r="240" spans="1:15">
      <c r="A240" s="1" t="s">
        <v>281</v>
      </c>
      <c r="D240" s="20" t="s">
        <v>282</v>
      </c>
      <c r="E240" s="20" t="s">
        <v>283</v>
      </c>
      <c r="F240" s="20" t="s">
        <v>283</v>
      </c>
    </row>
    <row r="241" spans="1:11">
      <c r="G241" s="21"/>
      <c r="H241" s="21"/>
    </row>
    <row r="242" spans="1:11">
      <c r="A242" s="1" t="s">
        <v>284</v>
      </c>
      <c r="D242" s="22" t="s">
        <v>285</v>
      </c>
      <c r="E242" s="22" t="s">
        <v>286</v>
      </c>
      <c r="G242" s="21"/>
      <c r="H242" s="21"/>
    </row>
    <row r="243" spans="1:11">
      <c r="A243" s="23" t="s">
        <v>287</v>
      </c>
      <c r="B243" s="23"/>
      <c r="C243" s="23"/>
      <c r="D243" s="21">
        <f>D238</f>
        <v>3291218164.5200009</v>
      </c>
      <c r="E243" s="21"/>
    </row>
    <row r="244" spans="1:11">
      <c r="A244" s="23" t="s">
        <v>288</v>
      </c>
      <c r="B244" s="23"/>
      <c r="C244" s="23"/>
      <c r="D244" s="21">
        <v>20035.030000000002</v>
      </c>
      <c r="E244" s="21"/>
    </row>
    <row r="245" spans="1:11">
      <c r="A245" s="23" t="s">
        <v>289</v>
      </c>
      <c r="B245" s="23"/>
      <c r="C245" s="23"/>
      <c r="D245" s="21">
        <f>J238</f>
        <v>-701597891.75999999</v>
      </c>
      <c r="E245" s="21"/>
      <c r="F245" s="24"/>
      <c r="I245" s="24"/>
      <c r="J245" s="24"/>
      <c r="K245" s="24"/>
    </row>
    <row r="246" spans="1:11">
      <c r="A246" s="23" t="s">
        <v>290</v>
      </c>
      <c r="B246" s="23"/>
      <c r="C246" s="23"/>
      <c r="D246" s="21">
        <f>SUM(D243:D245)</f>
        <v>2589640307.7900009</v>
      </c>
      <c r="E246" s="21">
        <v>2589640309.5500002</v>
      </c>
    </row>
    <row r="247" spans="1:11">
      <c r="A247" s="25" t="s">
        <v>291</v>
      </c>
      <c r="B247" s="25"/>
      <c r="C247" s="25"/>
      <c r="D247" s="26"/>
      <c r="E247" s="26">
        <f>D246-E246</f>
        <v>-1.7599992752075195</v>
      </c>
    </row>
    <row r="248" spans="1:11">
      <c r="A248" s="23"/>
      <c r="B248" s="23"/>
      <c r="C248" s="23"/>
      <c r="D248" s="21"/>
      <c r="E248" s="21"/>
      <c r="F248" s="21"/>
      <c r="I248" s="21"/>
      <c r="J248" s="21"/>
      <c r="K248" s="21"/>
    </row>
    <row r="249" spans="1:11">
      <c r="A249" s="23" t="s">
        <v>292</v>
      </c>
      <c r="B249" s="23"/>
      <c r="C249" s="23"/>
      <c r="D249" s="21">
        <f>D145</f>
        <v>407731032.01000005</v>
      </c>
      <c r="E249" s="21"/>
      <c r="F249" s="21"/>
      <c r="I249" s="21"/>
      <c r="J249" s="21"/>
      <c r="K249" s="21"/>
    </row>
    <row r="250" spans="1:11">
      <c r="A250" s="23" t="s">
        <v>288</v>
      </c>
      <c r="B250" s="23"/>
      <c r="C250" s="23"/>
      <c r="D250" s="21">
        <v>0</v>
      </c>
      <c r="E250" s="21"/>
      <c r="F250" s="21"/>
      <c r="I250" s="26"/>
      <c r="J250" s="26"/>
      <c r="K250" s="26"/>
    </row>
    <row r="251" spans="1:11">
      <c r="A251" s="23" t="s">
        <v>293</v>
      </c>
      <c r="B251" s="23"/>
      <c r="C251" s="23"/>
      <c r="D251" s="21">
        <f>D245</f>
        <v>-701597891.75999999</v>
      </c>
      <c r="E251" s="21"/>
      <c r="F251" s="27"/>
    </row>
    <row r="252" spans="1:11">
      <c r="A252" s="23" t="s">
        <v>294</v>
      </c>
      <c r="B252" s="23"/>
      <c r="C252" s="23"/>
      <c r="D252" s="21">
        <f>SUM(D249:D251)</f>
        <v>-293866859.74999994</v>
      </c>
      <c r="E252" s="21">
        <v>-293866857.99000001</v>
      </c>
    </row>
    <row r="253" spans="1:11">
      <c r="A253" s="25" t="s">
        <v>291</v>
      </c>
      <c r="B253" s="25"/>
      <c r="C253" s="25"/>
      <c r="D253" s="26"/>
      <c r="E253" s="26">
        <f>D252-E252</f>
        <v>-1.7599999308586121</v>
      </c>
      <c r="I253" s="21"/>
      <c r="J253" s="21"/>
      <c r="K253" s="21"/>
    </row>
    <row r="254" spans="1:11">
      <c r="A254" s="23"/>
      <c r="B254" s="23"/>
      <c r="C254" s="23"/>
      <c r="D254" s="21"/>
      <c r="E254" s="21"/>
      <c r="F254" s="21"/>
      <c r="I254" s="21"/>
      <c r="J254" s="21"/>
      <c r="K254" s="21"/>
    </row>
    <row r="255" spans="1:11">
      <c r="A255" s="23"/>
      <c r="B255" s="23"/>
      <c r="C255" s="23"/>
      <c r="D255" s="21"/>
      <c r="E255" s="21"/>
      <c r="F255" s="21"/>
      <c r="I255" s="21"/>
      <c r="J255" s="21"/>
      <c r="K255" s="21"/>
    </row>
    <row r="256" spans="1:11">
      <c r="A256" s="23"/>
      <c r="B256" s="23"/>
      <c r="C256" s="23"/>
      <c r="D256" s="21"/>
      <c r="E256" s="21"/>
      <c r="F256" s="21"/>
      <c r="I256" s="21"/>
      <c r="J256" s="21"/>
      <c r="K256" s="21"/>
    </row>
    <row r="257" spans="1:11">
      <c r="A257" s="25"/>
      <c r="B257" s="25"/>
      <c r="C257" s="25"/>
      <c r="D257" s="26"/>
      <c r="E257" s="26"/>
      <c r="F257" s="26"/>
      <c r="I257" s="26"/>
      <c r="J257" s="26"/>
      <c r="K257" s="26"/>
    </row>
    <row r="258" spans="1:11">
      <c r="A258" s="28"/>
      <c r="B258" s="28"/>
      <c r="C258" s="28"/>
    </row>
    <row r="259" spans="1:11">
      <c r="D259" s="21"/>
      <c r="E259" s="21"/>
      <c r="F259" s="21"/>
      <c r="I259" s="21"/>
      <c r="J259" s="21"/>
      <c r="K259" s="21"/>
    </row>
    <row r="260" spans="1:11">
      <c r="A260" s="23"/>
      <c r="B260" s="23"/>
      <c r="C260" s="23"/>
      <c r="D260" s="21"/>
      <c r="E260" s="21"/>
      <c r="F260" s="21"/>
      <c r="I260" s="21"/>
      <c r="J260" s="21"/>
      <c r="K260" s="21"/>
    </row>
    <row r="261" spans="1:11">
      <c r="A261" s="23"/>
      <c r="B261" s="23"/>
      <c r="C261" s="23"/>
      <c r="D261" s="21"/>
      <c r="E261" s="21"/>
      <c r="F261" s="21"/>
      <c r="I261" s="21"/>
      <c r="J261" s="21"/>
      <c r="K261" s="21"/>
    </row>
    <row r="262" spans="1:11">
      <c r="A262" s="23"/>
      <c r="B262" s="23"/>
      <c r="C262" s="23"/>
      <c r="D262" s="26"/>
      <c r="E262" s="26"/>
      <c r="F262" s="26"/>
      <c r="I262" s="26"/>
      <c r="J262" s="26"/>
      <c r="K262" s="26"/>
    </row>
    <row r="264" spans="1:11">
      <c r="A264" s="23"/>
      <c r="B264" s="23"/>
      <c r="C264" s="23"/>
      <c r="D264" s="21"/>
      <c r="E264" s="21"/>
      <c r="F264" s="21"/>
      <c r="I264" s="21"/>
      <c r="J264" s="21"/>
      <c r="K264" s="21"/>
    </row>
    <row r="265" spans="1:11">
      <c r="A265" s="23"/>
      <c r="B265" s="23"/>
      <c r="C265" s="23"/>
      <c r="D265" s="21"/>
      <c r="E265" s="21"/>
      <c r="F265" s="21"/>
      <c r="I265" s="21"/>
      <c r="J265" s="21"/>
      <c r="K265" s="21"/>
    </row>
    <row r="266" spans="1:11">
      <c r="A266" s="23"/>
      <c r="B266" s="23"/>
      <c r="C266" s="23"/>
      <c r="D266" s="26"/>
      <c r="E266" s="26"/>
      <c r="F266" s="26"/>
      <c r="I266" s="26"/>
      <c r="J266" s="26"/>
      <c r="K266" s="26"/>
    </row>
    <row r="268" spans="1:11">
      <c r="A268" s="23"/>
      <c r="B268" s="23"/>
      <c r="C268" s="23"/>
      <c r="D268" s="21"/>
      <c r="E268" s="21"/>
      <c r="F268" s="21"/>
      <c r="I268" s="21"/>
      <c r="J268" s="21"/>
      <c r="K268" s="21"/>
    </row>
    <row r="269" spans="1:11">
      <c r="A269" s="23"/>
      <c r="B269" s="23"/>
      <c r="C269" s="23"/>
      <c r="D269" s="21"/>
      <c r="E269" s="21"/>
      <c r="F269" s="21"/>
      <c r="I269" s="21"/>
      <c r="J269" s="21"/>
      <c r="K269" s="21"/>
    </row>
    <row r="270" spans="1:11">
      <c r="A270" s="23"/>
      <c r="B270" s="23"/>
      <c r="C270" s="23"/>
      <c r="D270" s="26"/>
      <c r="E270" s="26"/>
      <c r="F270" s="26"/>
      <c r="I270" s="26"/>
      <c r="J270" s="26"/>
      <c r="K270" s="26"/>
    </row>
    <row r="272" spans="1:11">
      <c r="A272" s="23"/>
      <c r="B272" s="23"/>
      <c r="C272" s="23"/>
      <c r="D272" s="21"/>
      <c r="E272" s="21"/>
      <c r="F272" s="21"/>
      <c r="I272" s="21"/>
      <c r="J272" s="21"/>
      <c r="K272" s="21"/>
    </row>
    <row r="273" spans="1:11">
      <c r="A273" s="23"/>
      <c r="B273" s="23"/>
      <c r="C273" s="23"/>
      <c r="D273" s="21"/>
      <c r="E273" s="21"/>
      <c r="F273" s="21"/>
      <c r="I273" s="21"/>
      <c r="J273" s="21"/>
      <c r="K273" s="21"/>
    </row>
    <row r="274" spans="1:11">
      <c r="A274" s="23"/>
      <c r="B274" s="23"/>
      <c r="C274" s="23"/>
      <c r="D274" s="26"/>
      <c r="E274" s="26"/>
      <c r="F274" s="26"/>
      <c r="I274" s="26"/>
      <c r="J274" s="26"/>
      <c r="K274" s="26"/>
    </row>
    <row r="276" spans="1:11">
      <c r="A276" s="23"/>
      <c r="B276" s="23"/>
      <c r="C276" s="23"/>
      <c r="D276" s="21"/>
      <c r="E276" s="21"/>
      <c r="F276" s="21"/>
      <c r="I276" s="21"/>
      <c r="J276" s="21"/>
      <c r="K276" s="21"/>
    </row>
    <row r="277" spans="1:11">
      <c r="A277" s="23"/>
      <c r="B277" s="23"/>
      <c r="C277" s="23"/>
      <c r="D277" s="21"/>
      <c r="E277" s="21"/>
      <c r="F277" s="21"/>
      <c r="I277" s="21"/>
      <c r="J277" s="21"/>
      <c r="K277" s="21"/>
    </row>
    <row r="278" spans="1:11">
      <c r="A278" s="23"/>
      <c r="B278" s="23"/>
      <c r="C278" s="23"/>
      <c r="D278" s="26"/>
      <c r="E278" s="26"/>
      <c r="F278" s="26"/>
      <c r="I278" s="26"/>
      <c r="J278" s="26"/>
      <c r="K278" s="26"/>
    </row>
    <row r="280" spans="1:11">
      <c r="A280" s="23"/>
      <c r="B280" s="23"/>
      <c r="C280" s="23"/>
      <c r="D280" s="21"/>
      <c r="E280" s="21"/>
      <c r="F280" s="21"/>
      <c r="I280" s="21"/>
      <c r="J280" s="21"/>
      <c r="K280" s="21"/>
    </row>
    <row r="281" spans="1:11">
      <c r="A281" s="23"/>
      <c r="B281" s="23"/>
      <c r="C281" s="23"/>
      <c r="D281" s="21"/>
      <c r="E281" s="21"/>
      <c r="F281" s="21"/>
      <c r="I281" s="21"/>
      <c r="J281" s="21"/>
      <c r="K281" s="21"/>
    </row>
    <row r="282" spans="1:11">
      <c r="A282" s="23"/>
      <c r="B282" s="23"/>
      <c r="C282" s="23"/>
      <c r="D282" s="26"/>
      <c r="E282" s="26"/>
      <c r="F282" s="26"/>
      <c r="I282" s="26"/>
      <c r="J282" s="26"/>
      <c r="K282" s="26"/>
    </row>
    <row r="283" spans="1:11">
      <c r="A283" s="25"/>
      <c r="B283" s="25"/>
      <c r="C283" s="25"/>
      <c r="D283" s="26"/>
      <c r="E283" s="26"/>
      <c r="F283" s="26"/>
      <c r="I283" s="26"/>
      <c r="J283" s="26"/>
      <c r="K283" s="26"/>
    </row>
    <row r="285" spans="1:11">
      <c r="A285" s="28"/>
      <c r="B285" s="28"/>
      <c r="C285" s="28"/>
    </row>
    <row r="287" spans="1:11">
      <c r="A287" s="23"/>
      <c r="B287" s="23"/>
      <c r="C287" s="23"/>
    </row>
    <row r="288" spans="1:11">
      <c r="A288" s="29"/>
      <c r="B288" s="29"/>
      <c r="C288" s="29"/>
      <c r="D288" s="21"/>
      <c r="E288" s="21"/>
      <c r="F288" s="21"/>
      <c r="I288" s="21"/>
      <c r="J288" s="21"/>
      <c r="K288" s="21"/>
    </row>
    <row r="289" spans="1:11">
      <c r="A289" s="29"/>
      <c r="B289" s="29"/>
      <c r="C289" s="29"/>
      <c r="D289" s="21"/>
      <c r="E289" s="21"/>
      <c r="F289" s="21"/>
      <c r="I289" s="21"/>
      <c r="J289" s="21"/>
      <c r="K289" s="21"/>
    </row>
    <row r="290" spans="1:11">
      <c r="A290" s="30"/>
      <c r="B290" s="30"/>
      <c r="C290" s="30"/>
      <c r="D290" s="26"/>
      <c r="E290" s="26"/>
      <c r="F290" s="26"/>
      <c r="I290" s="26"/>
      <c r="J290" s="26"/>
      <c r="K290" s="26"/>
    </row>
    <row r="291" spans="1:11">
      <c r="A291" s="23"/>
      <c r="B291" s="23"/>
      <c r="C291" s="23"/>
    </row>
    <row r="292" spans="1:11">
      <c r="A292" s="29"/>
      <c r="B292" s="29"/>
      <c r="C292" s="29"/>
      <c r="D292" s="21"/>
      <c r="E292" s="21"/>
      <c r="F292" s="21"/>
      <c r="I292" s="21"/>
      <c r="J292" s="21"/>
      <c r="K292" s="21"/>
    </row>
    <row r="293" spans="1:11">
      <c r="A293" s="29"/>
      <c r="B293" s="29"/>
      <c r="C293" s="29"/>
      <c r="D293" s="21"/>
      <c r="E293" s="21"/>
      <c r="F293" s="21"/>
      <c r="I293" s="21"/>
      <c r="J293" s="21"/>
      <c r="K293" s="21"/>
    </row>
    <row r="294" spans="1:11">
      <c r="A294" s="29"/>
      <c r="B294" s="29"/>
      <c r="C294" s="29"/>
      <c r="D294" s="21"/>
      <c r="E294" s="21"/>
      <c r="F294" s="21"/>
      <c r="I294" s="21"/>
      <c r="J294" s="21"/>
      <c r="K294" s="21"/>
    </row>
    <row r="295" spans="1:11">
      <c r="A295" s="29"/>
      <c r="B295" s="29"/>
      <c r="C295" s="29"/>
      <c r="D295" s="21"/>
      <c r="E295" s="21"/>
      <c r="F295" s="21"/>
      <c r="I295" s="21"/>
      <c r="J295" s="21"/>
      <c r="K295" s="21"/>
    </row>
    <row r="296" spans="1:11">
      <c r="A296" s="29"/>
      <c r="B296" s="29"/>
      <c r="C296" s="29"/>
      <c r="D296" s="21"/>
      <c r="E296" s="21"/>
      <c r="F296" s="21"/>
      <c r="I296" s="21"/>
      <c r="J296" s="21"/>
      <c r="K296" s="21"/>
    </row>
    <row r="297" spans="1:11">
      <c r="A297" s="29"/>
      <c r="B297" s="29"/>
      <c r="C297" s="29"/>
      <c r="D297" s="21"/>
      <c r="E297" s="21"/>
      <c r="F297" s="21"/>
      <c r="I297" s="21"/>
      <c r="J297" s="21"/>
      <c r="K297" s="21"/>
    </row>
    <row r="298" spans="1:11">
      <c r="A298" s="29"/>
      <c r="B298" s="29"/>
      <c r="C298" s="29"/>
      <c r="D298" s="26"/>
      <c r="E298" s="26"/>
      <c r="F298" s="26"/>
      <c r="I298" s="26"/>
      <c r="J298" s="26"/>
      <c r="K298" s="26"/>
    </row>
    <row r="299" spans="1:11">
      <c r="A299" s="25"/>
      <c r="B299" s="25"/>
      <c r="C299" s="25"/>
      <c r="D299" s="26"/>
      <c r="E299" s="26"/>
      <c r="F299" s="26"/>
      <c r="I299" s="26"/>
      <c r="J299" s="26"/>
      <c r="K299" s="26"/>
    </row>
    <row r="300" spans="1:11">
      <c r="A300" s="23"/>
      <c r="B300" s="23"/>
      <c r="C300" s="23"/>
    </row>
    <row r="301" spans="1:11">
      <c r="A301" s="31"/>
      <c r="B301" s="31"/>
      <c r="C301" s="31"/>
      <c r="D301" s="26"/>
      <c r="E301" s="26"/>
      <c r="F301" s="26"/>
      <c r="I301" s="26"/>
      <c r="J301" s="26"/>
      <c r="K301" s="26"/>
    </row>
  </sheetData>
  <mergeCells count="3">
    <mergeCell ref="A1:K1"/>
    <mergeCell ref="D2:K2"/>
    <mergeCell ref="B2:C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F43"/>
  <sheetViews>
    <sheetView zoomScaleNormal="100" workbookViewId="0">
      <selection activeCell="A2" sqref="A2"/>
    </sheetView>
  </sheetViews>
  <sheetFormatPr baseColWidth="10" defaultRowHeight="12"/>
  <cols>
    <col min="1" max="1" width="40.7109375" style="1" customWidth="1"/>
    <col min="2" max="6" width="13.7109375" style="1" customWidth="1"/>
    <col min="7" max="16384" width="11.42578125" style="1"/>
  </cols>
  <sheetData>
    <row r="1" spans="1:6">
      <c r="A1" s="40" t="s">
        <v>277</v>
      </c>
      <c r="B1" s="40"/>
      <c r="C1" s="40"/>
      <c r="D1" s="40"/>
      <c r="E1" s="40"/>
      <c r="F1" s="40"/>
    </row>
    <row r="2" spans="1:6">
      <c r="A2" s="34" t="s">
        <v>269</v>
      </c>
      <c r="B2" s="40" t="s">
        <v>276</v>
      </c>
      <c r="C2" s="40"/>
      <c r="D2" s="40"/>
      <c r="E2" s="40"/>
      <c r="F2" s="40"/>
    </row>
    <row r="3" spans="1:6">
      <c r="A3" s="34" t="s">
        <v>270</v>
      </c>
      <c r="B3" s="35" t="s">
        <v>271</v>
      </c>
      <c r="C3" s="35" t="s">
        <v>262</v>
      </c>
      <c r="D3" s="35" t="s">
        <v>238</v>
      </c>
      <c r="E3" s="35" t="s">
        <v>6</v>
      </c>
      <c r="F3" s="35" t="s">
        <v>273</v>
      </c>
    </row>
    <row r="4" spans="1:6">
      <c r="A4" s="11" t="s">
        <v>239</v>
      </c>
      <c r="B4" s="12">
        <v>781305723.55999994</v>
      </c>
      <c r="C4" s="12">
        <v>0</v>
      </c>
      <c r="D4" s="12">
        <v>781305723.55999994</v>
      </c>
      <c r="E4" s="12"/>
      <c r="F4" s="12">
        <v>781305723.55999994</v>
      </c>
    </row>
    <row r="5" spans="1:6">
      <c r="A5" s="36" t="s">
        <v>240</v>
      </c>
      <c r="B5" s="10">
        <v>877940690</v>
      </c>
      <c r="C5" s="10">
        <v>0</v>
      </c>
      <c r="D5" s="10">
        <v>877940690</v>
      </c>
      <c r="E5" s="10"/>
      <c r="F5" s="10">
        <v>877940690</v>
      </c>
    </row>
    <row r="6" spans="1:6">
      <c r="A6" s="36" t="s">
        <v>258</v>
      </c>
      <c r="B6" s="10">
        <v>-96634966.439999998</v>
      </c>
      <c r="C6" s="10">
        <v>0</v>
      </c>
      <c r="D6" s="10">
        <v>-96634966.439999998</v>
      </c>
      <c r="E6" s="10"/>
      <c r="F6" s="10">
        <v>-96634966.439999998</v>
      </c>
    </row>
    <row r="7" spans="1:6">
      <c r="A7" s="2" t="s">
        <v>28</v>
      </c>
      <c r="B7" s="3">
        <v>850245880.09000003</v>
      </c>
      <c r="C7" s="3">
        <v>0</v>
      </c>
      <c r="D7" s="3">
        <v>850245880.09000003</v>
      </c>
      <c r="E7" s="3"/>
      <c r="F7" s="3">
        <v>850245880.09000003</v>
      </c>
    </row>
    <row r="8" spans="1:6">
      <c r="A8" s="36" t="s">
        <v>241</v>
      </c>
      <c r="B8" s="10">
        <v>1064480160</v>
      </c>
      <c r="C8" s="10">
        <v>0</v>
      </c>
      <c r="D8" s="10">
        <v>1064480160</v>
      </c>
      <c r="E8" s="10"/>
      <c r="F8" s="10">
        <v>1064480160</v>
      </c>
    </row>
    <row r="9" spans="1:6">
      <c r="A9" s="36" t="s">
        <v>258</v>
      </c>
      <c r="B9" s="10">
        <v>-360201840</v>
      </c>
      <c r="C9" s="10">
        <v>0</v>
      </c>
      <c r="D9" s="10">
        <v>-360201840</v>
      </c>
      <c r="E9" s="10"/>
      <c r="F9" s="10">
        <v>-360201840</v>
      </c>
    </row>
    <row r="10" spans="1:6">
      <c r="A10" s="36" t="s">
        <v>274</v>
      </c>
      <c r="B10" s="10">
        <v>178377810</v>
      </c>
      <c r="C10" s="10">
        <v>0</v>
      </c>
      <c r="D10" s="10">
        <v>178377810</v>
      </c>
      <c r="E10" s="10"/>
      <c r="F10" s="10">
        <v>178377810</v>
      </c>
    </row>
    <row r="11" spans="1:6">
      <c r="A11" s="36" t="s">
        <v>275</v>
      </c>
      <c r="B11" s="10">
        <v>-32410249.91</v>
      </c>
      <c r="C11" s="10">
        <v>0</v>
      </c>
      <c r="D11" s="10">
        <v>-32410249.91</v>
      </c>
      <c r="E11" s="10"/>
      <c r="F11" s="10">
        <v>-32410249.91</v>
      </c>
    </row>
    <row r="12" spans="1:6">
      <c r="A12" s="11" t="s">
        <v>272</v>
      </c>
      <c r="B12" s="3">
        <v>381328974.54000008</v>
      </c>
      <c r="C12" s="3">
        <v>0</v>
      </c>
      <c r="D12" s="3">
        <v>381328974.54000008</v>
      </c>
      <c r="E12" s="3"/>
      <c r="F12" s="3">
        <v>381328974.54000008</v>
      </c>
    </row>
    <row r="13" spans="1:6">
      <c r="A13" s="5" t="s">
        <v>242</v>
      </c>
      <c r="B13" s="6">
        <v>5669950.8399999999</v>
      </c>
      <c r="C13" s="6">
        <v>0</v>
      </c>
      <c r="D13" s="6">
        <v>5669950.8399999999</v>
      </c>
      <c r="E13" s="6"/>
      <c r="F13" s="6">
        <v>5669950.8399999999</v>
      </c>
    </row>
    <row r="14" spans="1:6">
      <c r="A14" s="37" t="s">
        <v>243</v>
      </c>
      <c r="B14" s="10">
        <v>5717870</v>
      </c>
      <c r="C14" s="10">
        <v>0</v>
      </c>
      <c r="D14" s="10">
        <v>5717870</v>
      </c>
      <c r="E14" s="10"/>
      <c r="F14" s="10">
        <v>5717870</v>
      </c>
    </row>
    <row r="15" spans="1:6">
      <c r="A15" s="36" t="s">
        <v>258</v>
      </c>
      <c r="B15" s="10">
        <v>-47919.16</v>
      </c>
      <c r="C15" s="10">
        <v>0</v>
      </c>
      <c r="D15" s="10">
        <v>-47919.16</v>
      </c>
      <c r="E15" s="10"/>
      <c r="F15" s="10">
        <v>-47919.16</v>
      </c>
    </row>
    <row r="16" spans="1:6">
      <c r="A16" s="5" t="s">
        <v>244</v>
      </c>
      <c r="B16" s="6">
        <v>14207245.49</v>
      </c>
      <c r="C16" s="6">
        <v>0</v>
      </c>
      <c r="D16" s="6">
        <v>14207245.49</v>
      </c>
      <c r="E16" s="6"/>
      <c r="F16" s="6">
        <v>14207245.49</v>
      </c>
    </row>
    <row r="17" spans="1:6">
      <c r="A17" s="37" t="s">
        <v>245</v>
      </c>
      <c r="B17" s="10">
        <v>16292900</v>
      </c>
      <c r="C17" s="10">
        <v>0</v>
      </c>
      <c r="D17" s="10">
        <v>16292900</v>
      </c>
      <c r="E17" s="10"/>
      <c r="F17" s="10">
        <v>16292900</v>
      </c>
    </row>
    <row r="18" spans="1:6">
      <c r="A18" s="36" t="s">
        <v>258</v>
      </c>
      <c r="B18" s="10">
        <v>-2085654.51</v>
      </c>
      <c r="C18" s="10">
        <v>0</v>
      </c>
      <c r="D18" s="10">
        <v>-2085654.51</v>
      </c>
      <c r="E18" s="10"/>
      <c r="F18" s="10">
        <v>-2085654.51</v>
      </c>
    </row>
    <row r="19" spans="1:6">
      <c r="A19" s="5" t="s">
        <v>246</v>
      </c>
      <c r="B19" s="6">
        <v>167873012.96000001</v>
      </c>
      <c r="C19" s="6">
        <v>0</v>
      </c>
      <c r="D19" s="6">
        <v>167873012.96000001</v>
      </c>
      <c r="E19" s="6"/>
      <c r="F19" s="6">
        <v>167873012.96000001</v>
      </c>
    </row>
    <row r="20" spans="1:6">
      <c r="A20" s="37" t="s">
        <v>247</v>
      </c>
      <c r="B20" s="10">
        <v>187796710</v>
      </c>
      <c r="C20" s="10">
        <v>0</v>
      </c>
      <c r="D20" s="10">
        <v>187796710</v>
      </c>
      <c r="E20" s="10"/>
      <c r="F20" s="10">
        <v>187796710</v>
      </c>
    </row>
    <row r="21" spans="1:6">
      <c r="A21" s="36" t="s">
        <v>258</v>
      </c>
      <c r="B21" s="10">
        <v>-19923697.039999999</v>
      </c>
      <c r="C21" s="10">
        <v>0</v>
      </c>
      <c r="D21" s="10">
        <v>-19923697.039999999</v>
      </c>
      <c r="E21" s="10"/>
      <c r="F21" s="10">
        <v>-19923697.039999999</v>
      </c>
    </row>
    <row r="22" spans="1:6">
      <c r="A22" s="5" t="s">
        <v>248</v>
      </c>
      <c r="B22" s="6">
        <v>159662191.43000001</v>
      </c>
      <c r="C22" s="6">
        <v>0</v>
      </c>
      <c r="D22" s="6">
        <v>159662191.43000001</v>
      </c>
      <c r="E22" s="6"/>
      <c r="F22" s="6">
        <v>159662191.43000001</v>
      </c>
    </row>
    <row r="23" spans="1:6">
      <c r="A23" s="37" t="s">
        <v>249</v>
      </c>
      <c r="B23" s="10">
        <v>165280730</v>
      </c>
      <c r="C23" s="10">
        <v>0</v>
      </c>
      <c r="D23" s="10">
        <v>165280730</v>
      </c>
      <c r="E23" s="10"/>
      <c r="F23" s="10">
        <v>165280730</v>
      </c>
    </row>
    <row r="24" spans="1:6">
      <c r="A24" s="36" t="s">
        <v>258</v>
      </c>
      <c r="B24" s="10">
        <v>-5618538.5700000003</v>
      </c>
      <c r="C24" s="10">
        <v>0</v>
      </c>
      <c r="D24" s="10">
        <v>-5618538.5700000003</v>
      </c>
      <c r="E24" s="10"/>
      <c r="F24" s="10">
        <v>-5618538.5700000003</v>
      </c>
    </row>
    <row r="25" spans="1:6">
      <c r="A25" s="5" t="s">
        <v>250</v>
      </c>
      <c r="B25" s="6">
        <v>296808.48</v>
      </c>
      <c r="C25" s="6">
        <v>0</v>
      </c>
      <c r="D25" s="6">
        <v>296808.48</v>
      </c>
      <c r="E25" s="6"/>
      <c r="F25" s="6">
        <v>296808.48</v>
      </c>
    </row>
    <row r="26" spans="1:6">
      <c r="A26" s="37" t="s">
        <v>251</v>
      </c>
      <c r="B26" s="10">
        <v>355840</v>
      </c>
      <c r="C26" s="10">
        <v>0</v>
      </c>
      <c r="D26" s="10">
        <v>355840</v>
      </c>
      <c r="E26" s="10"/>
      <c r="F26" s="10">
        <v>355840</v>
      </c>
    </row>
    <row r="27" spans="1:6">
      <c r="A27" s="36" t="s">
        <v>258</v>
      </c>
      <c r="B27" s="10">
        <v>-59031.519999999997</v>
      </c>
      <c r="C27" s="10">
        <v>0</v>
      </c>
      <c r="D27" s="10">
        <v>-59031.519999999997</v>
      </c>
      <c r="E27" s="10"/>
      <c r="F27" s="10">
        <v>-59031.519999999997</v>
      </c>
    </row>
    <row r="28" spans="1:6">
      <c r="A28" s="5" t="s">
        <v>252</v>
      </c>
      <c r="B28" s="6">
        <v>33619765.340000004</v>
      </c>
      <c r="C28" s="6">
        <v>0</v>
      </c>
      <c r="D28" s="6">
        <v>33619765.340000004</v>
      </c>
      <c r="E28" s="6"/>
      <c r="F28" s="6">
        <v>33619765.340000004</v>
      </c>
    </row>
    <row r="29" spans="1:6">
      <c r="A29" s="37" t="s">
        <v>253</v>
      </c>
      <c r="B29" s="10">
        <v>32536850</v>
      </c>
      <c r="C29" s="10">
        <v>0</v>
      </c>
      <c r="D29" s="10">
        <v>32536850</v>
      </c>
      <c r="E29" s="10"/>
      <c r="F29" s="10">
        <v>32536850</v>
      </c>
    </row>
    <row r="30" spans="1:6">
      <c r="A30" s="36" t="s">
        <v>258</v>
      </c>
      <c r="B30" s="10">
        <v>1082915.3400000001</v>
      </c>
      <c r="C30" s="10">
        <v>0</v>
      </c>
      <c r="D30" s="10">
        <v>1082915.3400000001</v>
      </c>
      <c r="E30" s="10"/>
      <c r="F30" s="10">
        <v>1082915.3400000001</v>
      </c>
    </row>
    <row r="31" spans="1:6">
      <c r="A31" s="11" t="s">
        <v>254</v>
      </c>
      <c r="B31" s="3">
        <v>305110926.16000003</v>
      </c>
      <c r="C31" s="3">
        <v>0</v>
      </c>
      <c r="D31" s="3">
        <v>305110926.16000003</v>
      </c>
      <c r="E31" s="3">
        <v>-701597891.75999999</v>
      </c>
      <c r="F31" s="3">
        <v>-396486965.59999996</v>
      </c>
    </row>
    <row r="32" spans="1:6">
      <c r="A32" s="5" t="s">
        <v>255</v>
      </c>
      <c r="B32" s="6">
        <v>0</v>
      </c>
      <c r="C32" s="6">
        <v>0</v>
      </c>
      <c r="D32" s="6">
        <v>0</v>
      </c>
      <c r="E32" s="6">
        <v>-701597891.75999999</v>
      </c>
      <c r="F32" s="6">
        <v>-701597891.75999999</v>
      </c>
    </row>
    <row r="33" spans="1:6">
      <c r="A33" s="37" t="s">
        <v>256</v>
      </c>
      <c r="B33" s="10">
        <v>0</v>
      </c>
      <c r="C33" s="10">
        <v>0</v>
      </c>
      <c r="D33" s="10">
        <v>0</v>
      </c>
      <c r="E33" s="10">
        <v>-326984080.88</v>
      </c>
      <c r="F33" s="10">
        <v>-326984080.88</v>
      </c>
    </row>
    <row r="34" spans="1:6">
      <c r="A34" s="36" t="s">
        <v>257</v>
      </c>
      <c r="B34" s="10">
        <v>0</v>
      </c>
      <c r="C34" s="10">
        <v>0</v>
      </c>
      <c r="D34" s="10">
        <v>0</v>
      </c>
      <c r="E34" s="10">
        <v>-374613810.88</v>
      </c>
      <c r="F34" s="10">
        <v>-374613810.88</v>
      </c>
    </row>
    <row r="35" spans="1:6">
      <c r="A35" s="5" t="s">
        <v>258</v>
      </c>
      <c r="B35" s="6">
        <v>305110926.16000003</v>
      </c>
      <c r="C35" s="6">
        <v>0</v>
      </c>
      <c r="D35" s="6">
        <v>305110926.16000003</v>
      </c>
      <c r="E35" s="6"/>
      <c r="F35" s="6">
        <v>305110926.16000003</v>
      </c>
    </row>
    <row r="36" spans="1:6">
      <c r="A36" s="37" t="s">
        <v>256</v>
      </c>
      <c r="B36" s="10">
        <v>82860530</v>
      </c>
      <c r="C36" s="10">
        <v>0</v>
      </c>
      <c r="D36" s="10">
        <v>82860530</v>
      </c>
      <c r="E36" s="10"/>
      <c r="F36" s="10">
        <v>82860530</v>
      </c>
    </row>
    <row r="37" spans="1:6">
      <c r="A37" s="37" t="s">
        <v>257</v>
      </c>
      <c r="B37" s="10">
        <v>224054500</v>
      </c>
      <c r="C37" s="10">
        <v>0</v>
      </c>
      <c r="D37" s="10">
        <v>224054500</v>
      </c>
      <c r="E37" s="10"/>
      <c r="F37" s="10">
        <v>224054500</v>
      </c>
    </row>
    <row r="38" spans="1:6">
      <c r="A38" s="37" t="s">
        <v>267</v>
      </c>
      <c r="B38" s="10">
        <v>138799640</v>
      </c>
      <c r="C38" s="10">
        <v>0</v>
      </c>
      <c r="D38" s="10">
        <v>138799640</v>
      </c>
      <c r="E38" s="10"/>
      <c r="F38" s="10">
        <v>138799640</v>
      </c>
    </row>
    <row r="39" spans="1:6">
      <c r="A39" s="37" t="s">
        <v>259</v>
      </c>
      <c r="B39" s="10">
        <v>188363420</v>
      </c>
      <c r="C39" s="10">
        <v>0</v>
      </c>
      <c r="D39" s="10">
        <v>188363420</v>
      </c>
      <c r="E39" s="10"/>
      <c r="F39" s="10">
        <v>188363420</v>
      </c>
    </row>
    <row r="40" spans="1:6">
      <c r="A40" s="37" t="s">
        <v>260</v>
      </c>
      <c r="B40" s="10">
        <v>-328571130</v>
      </c>
      <c r="C40" s="10">
        <v>0</v>
      </c>
      <c r="D40" s="10">
        <v>-328571130</v>
      </c>
      <c r="E40" s="10"/>
      <c r="F40" s="10">
        <v>-328571130</v>
      </c>
    </row>
    <row r="41" spans="1:6" ht="12.75" thickBot="1">
      <c r="A41" s="37" t="s">
        <v>268</v>
      </c>
      <c r="B41" s="10">
        <v>-396033.84</v>
      </c>
      <c r="C41" s="10">
        <v>0</v>
      </c>
      <c r="D41" s="10">
        <v>-396033.84</v>
      </c>
      <c r="E41" s="10"/>
      <c r="F41" s="10">
        <v>-396033.84</v>
      </c>
    </row>
    <row r="42" spans="1:6" ht="12.75" thickTop="1">
      <c r="A42" s="18" t="s">
        <v>261</v>
      </c>
      <c r="B42" s="19">
        <v>2317991504.3499999</v>
      </c>
      <c r="C42" s="19">
        <v>0</v>
      </c>
      <c r="D42" s="19">
        <v>2317991504.3499999</v>
      </c>
      <c r="E42" s="19">
        <v>-701597891.75999999</v>
      </c>
      <c r="F42" s="19">
        <v>1616393612.5900002</v>
      </c>
    </row>
    <row r="43" spans="1:6">
      <c r="A43" s="25"/>
      <c r="B43" s="26"/>
      <c r="C43" s="26"/>
      <c r="D43" s="26"/>
    </row>
  </sheetData>
  <mergeCells count="2">
    <mergeCell ref="B2:F2"/>
    <mergeCell ref="A1:F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Estructura econòmica</vt:lpstr>
      <vt:lpstr>Detall i ajusts FA</vt:lpstr>
      <vt:lpstr>Hoja3</vt:lpstr>
    </vt:vector>
  </TitlesOfParts>
  <Company>Govern de les Illes Balears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u01713</dc:creator>
  <cp:lastModifiedBy>u01713</cp:lastModifiedBy>
  <dcterms:created xsi:type="dcterms:W3CDTF">2014-07-08T12:52:21Z</dcterms:created>
  <dcterms:modified xsi:type="dcterms:W3CDTF">2014-12-09T10:25:38Z</dcterms:modified>
</cp:coreProperties>
</file>