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1295" windowHeight="7875"/>
  </bookViews>
  <sheets>
    <sheet name="Estructura finançament" sheetId="1" r:id="rId1"/>
    <sheet name="Hoja2" sheetId="3" r:id="rId2"/>
  </sheets>
  <calcPr calcId="125725"/>
</workbook>
</file>

<file path=xl/calcChain.xml><?xml version="1.0" encoding="utf-8"?>
<calcChain xmlns="http://schemas.openxmlformats.org/spreadsheetml/2006/main">
  <c r="C37" i="1"/>
  <c r="D37"/>
  <c r="E37"/>
  <c r="F37"/>
  <c r="C34"/>
  <c r="D34"/>
  <c r="E34"/>
  <c r="F34"/>
  <c r="C33"/>
  <c r="D33"/>
  <c r="E33"/>
  <c r="F33"/>
  <c r="C16"/>
  <c r="D16"/>
  <c r="E16"/>
  <c r="F16"/>
  <c r="C11"/>
  <c r="D11"/>
  <c r="E11"/>
  <c r="F11"/>
  <c r="C4"/>
  <c r="D4"/>
  <c r="E4"/>
  <c r="F4"/>
  <c r="B35"/>
  <c r="B12" l="1"/>
  <c r="B46"/>
  <c r="F45"/>
  <c r="E45"/>
  <c r="D45"/>
  <c r="C45"/>
  <c r="B45"/>
  <c r="B43"/>
  <c r="B42"/>
  <c r="B41"/>
  <c r="B40"/>
  <c r="B39"/>
  <c r="B38"/>
  <c r="B37" s="1"/>
  <c r="B34"/>
  <c r="B33" s="1"/>
  <c r="B31"/>
  <c r="B30"/>
  <c r="B29"/>
  <c r="B28"/>
  <c r="B27"/>
  <c r="B26"/>
  <c r="B25"/>
  <c r="B24"/>
  <c r="B23"/>
  <c r="B22"/>
  <c r="B21"/>
  <c r="B20"/>
  <c r="B19"/>
  <c r="B18"/>
  <c r="B17"/>
  <c r="B16" s="1"/>
  <c r="B14"/>
  <c r="B13"/>
  <c r="B9"/>
  <c r="B8"/>
  <c r="B7"/>
  <c r="B6"/>
  <c r="B5"/>
  <c r="F48"/>
  <c r="E48"/>
  <c r="D48"/>
  <c r="C48"/>
  <c r="B4"/>
  <c r="B11" l="1"/>
  <c r="B48" s="1"/>
</calcChain>
</file>

<file path=xl/sharedStrings.xml><?xml version="1.0" encoding="utf-8"?>
<sst xmlns="http://schemas.openxmlformats.org/spreadsheetml/2006/main" count="49" uniqueCount="49">
  <si>
    <t>INGRESSOS. ESTRUCTURA DE FINANÇAMENT</t>
  </si>
  <si>
    <t>INGRESSOS. DISTRIBUCIÓ</t>
  </si>
  <si>
    <t>SSIB</t>
  </si>
  <si>
    <t>Total general</t>
  </si>
  <si>
    <t>Transf. internes</t>
  </si>
  <si>
    <t>1.- Rendiment dels tributs cedits</t>
  </si>
  <si>
    <t>110.__.- Impost general sobre successions i donacions</t>
  </si>
  <si>
    <t>111.__.- Impost extraordinari sobre el patrimoni de les persones físiques</t>
  </si>
  <si>
    <t>200.__.- Impost sobre transmissions "inter-vius"</t>
  </si>
  <si>
    <t>201.__.- Impost sobre actes jurídics documentats</t>
  </si>
  <si>
    <t>22010.-  Imposts sobre estades en empreses turístiques d'allotjament</t>
  </si>
  <si>
    <t>290.__.- Imposts indirectes extingits, luxe</t>
  </si>
  <si>
    <t>2.- Rendiment dels tributs pròpis</t>
  </si>
  <si>
    <t>282,__.- Imost sobre el joc</t>
  </si>
  <si>
    <t>283.__.- Cànon de sanejament d'aigües</t>
  </si>
  <si>
    <t>3.- Taxes, ingressos pròpis/afectes als serveis transferits i altres ingressos</t>
  </si>
  <si>
    <t>300.__.- Taxes de joc</t>
  </si>
  <si>
    <t>302.__.- Taxes per direcció i inspecció d'obres</t>
  </si>
  <si>
    <t>307.__.- Drets d'exàmen</t>
  </si>
  <si>
    <t>31_.__.- Preus públics</t>
  </si>
  <si>
    <t>32_.__.- Altres ingressos procedents de la prestació de serveis</t>
  </si>
  <si>
    <t>33_.__.- Venda de béns</t>
  </si>
  <si>
    <t>38_.__.- Reintegraments d'operacions corrents</t>
  </si>
  <si>
    <t>39_.__.- Altres ingressos</t>
  </si>
  <si>
    <t>51_.__.- Interessos de bestretes i préstecs concedits</t>
  </si>
  <si>
    <t>52_.__.- Interessos de dipòsits</t>
  </si>
  <si>
    <t>55_.__.- Productes de concessions i aprofitaments especials</t>
  </si>
  <si>
    <t>6__.__.- Alienació d'inversions reals</t>
  </si>
  <si>
    <t>8__.__.- Actius financers</t>
  </si>
  <si>
    <t>4.- Finançament autonòmic</t>
  </si>
  <si>
    <t>Bestretes a compta de l'exercici n</t>
  </si>
  <si>
    <t>5.- Aportacions alíenes</t>
  </si>
  <si>
    <t>40_.__/70_.__.- De l'Estat (&lt;&gt; finançament autonòmic)</t>
  </si>
  <si>
    <t>44_.__/74_.__.- D'empreses públiques i d'altres ens públicas de la CAIB</t>
  </si>
  <si>
    <t>45_.__/75_.__.- De comunitats autònomes</t>
  </si>
  <si>
    <t>46_.__/76_.__.- De corporacions locals</t>
  </si>
  <si>
    <t>47_.__/77_.__.- D'empreses privades</t>
  </si>
  <si>
    <t>49_.__/79_.__.- De l'exterior</t>
  </si>
  <si>
    <t>6.- Finançament aliè (deute/préstecs)</t>
  </si>
  <si>
    <t>91_.__.- Préstecs rebuts en euros</t>
  </si>
  <si>
    <t>Total</t>
  </si>
  <si>
    <t>PP.GG. DE LA COMUNITAT AUTÒNOMA ILLES BALEAR 2002. SERCTOR PÚBLIC ADMINISTRATIU CONSOLIDAT</t>
  </si>
  <si>
    <t>400.01.- Participació als ingressos generals de l'Estat</t>
  </si>
  <si>
    <t>Consolidat</t>
  </si>
  <si>
    <t>(1) Import inicial modificat per tal de tenir en compte les competències transferides derivades del Real Decret 1478/2001, de 27 de desembre, sobre traspàs a la Comunitad Autónoma de les Illes Balears de les funciones i serveis de l'Instituto Nacional de la Salud (INSALUD) (B.O.E. 28-12-2001)</t>
  </si>
  <si>
    <t>AGIB (1)</t>
  </si>
  <si>
    <t>Estructura econòmica</t>
  </si>
  <si>
    <t>303.__.- Taxes acadèmiques, drets de matrícula, expedició de títols i altres similars</t>
  </si>
  <si>
    <t>309.__.- Altres taxes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</si>
</sst>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</fills>
  <borders count="8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/>
      <bottom style="thin">
        <color theme="9"/>
      </bottom>
      <diagonal/>
    </border>
    <border>
      <left/>
      <right/>
      <top style="double">
        <color theme="9" tint="-0.249977111117893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1" fillId="3" borderId="1" xfId="0" applyFont="1" applyFill="1" applyBorder="1"/>
    <xf numFmtId="0" fontId="1" fillId="3" borderId="1" xfId="0" applyFont="1" applyFill="1" applyBorder="1" applyAlignment="1">
      <alignment horizontal="right"/>
    </xf>
    <xf numFmtId="0" fontId="3" fillId="4" borderId="2" xfId="0" applyFont="1" applyFill="1" applyBorder="1" applyAlignment="1">
      <alignment horizontal="left"/>
    </xf>
    <xf numFmtId="4" fontId="3" fillId="4" borderId="2" xfId="0" applyNumberFormat="1" applyFont="1" applyFill="1" applyBorder="1"/>
    <xf numFmtId="0" fontId="2" fillId="0" borderId="3" xfId="0" applyFont="1" applyBorder="1" applyAlignment="1">
      <alignment horizontal="left" indent="1"/>
    </xf>
    <xf numFmtId="4" fontId="2" fillId="0" borderId="3" xfId="0" applyNumberFormat="1" applyFont="1" applyBorder="1"/>
    <xf numFmtId="0" fontId="2" fillId="5" borderId="4" xfId="0" applyFont="1" applyFill="1" applyBorder="1" applyAlignment="1">
      <alignment horizontal="left" indent="1"/>
    </xf>
    <xf numFmtId="4" fontId="2" fillId="5" borderId="4" xfId="0" applyNumberFormat="1" applyFont="1" applyFill="1" applyBorder="1"/>
    <xf numFmtId="4" fontId="2" fillId="0" borderId="0" xfId="0" applyNumberFormat="1" applyFont="1" applyBorder="1"/>
    <xf numFmtId="0" fontId="4" fillId="0" borderId="5" xfId="0" applyFont="1" applyBorder="1" applyAlignment="1">
      <alignment horizontal="left"/>
    </xf>
    <xf numFmtId="4" fontId="4" fillId="0" borderId="5" xfId="0" applyNumberFormat="1" applyFont="1" applyBorder="1"/>
    <xf numFmtId="4" fontId="2" fillId="0" borderId="0" xfId="0" applyNumberFormat="1" applyFont="1"/>
    <xf numFmtId="0" fontId="2" fillId="0" borderId="0" xfId="0" applyFont="1" applyBorder="1" applyAlignment="1">
      <alignment horizontal="left" indent="1"/>
    </xf>
    <xf numFmtId="0" fontId="1" fillId="2" borderId="1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2" fillId="0" borderId="0" xfId="0" applyFont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53"/>
  <sheetViews>
    <sheetView showZeros="0" tabSelected="1" workbookViewId="0">
      <selection activeCell="A2" sqref="A2:B2"/>
    </sheetView>
  </sheetViews>
  <sheetFormatPr baseColWidth="10" defaultRowHeight="12"/>
  <cols>
    <col min="1" max="1" width="40.7109375" style="1" customWidth="1"/>
    <col min="2" max="6" width="13.7109375" style="1" customWidth="1"/>
    <col min="7" max="16384" width="11.42578125" style="1"/>
  </cols>
  <sheetData>
    <row r="1" spans="1:6" ht="12.75" thickBot="1">
      <c r="A1" s="15" t="s">
        <v>41</v>
      </c>
      <c r="B1" s="15"/>
      <c r="C1" s="15"/>
      <c r="D1" s="15"/>
      <c r="E1" s="15"/>
      <c r="F1" s="15"/>
    </row>
    <row r="2" spans="1:6" ht="12.75" thickBot="1">
      <c r="A2" s="16" t="s">
        <v>0</v>
      </c>
      <c r="B2" s="17"/>
      <c r="C2" s="15" t="s">
        <v>1</v>
      </c>
      <c r="D2" s="15"/>
      <c r="E2" s="15"/>
      <c r="F2" s="15"/>
    </row>
    <row r="3" spans="1:6" ht="12.75" thickBot="1">
      <c r="A3" s="2" t="s">
        <v>46</v>
      </c>
      <c r="B3" s="3" t="s">
        <v>43</v>
      </c>
      <c r="C3" s="3" t="s">
        <v>45</v>
      </c>
      <c r="D3" s="3" t="s">
        <v>2</v>
      </c>
      <c r="E3" s="3" t="s">
        <v>3</v>
      </c>
      <c r="F3" s="3" t="s">
        <v>4</v>
      </c>
    </row>
    <row r="4" spans="1:6">
      <c r="A4" s="4" t="s">
        <v>5</v>
      </c>
      <c r="B4" s="5">
        <f>SUM(B5:B9)</f>
        <v>287884816.02999997</v>
      </c>
      <c r="C4" s="5">
        <f t="shared" ref="C4:F4" si="0">SUM(C5:C9)</f>
        <v>287884816.02999997</v>
      </c>
      <c r="D4" s="5">
        <f t="shared" si="0"/>
        <v>0</v>
      </c>
      <c r="E4" s="5">
        <f t="shared" si="0"/>
        <v>287884816.02999997</v>
      </c>
      <c r="F4" s="5">
        <f t="shared" si="0"/>
        <v>0</v>
      </c>
    </row>
    <row r="5" spans="1:6">
      <c r="A5" s="6" t="s">
        <v>6</v>
      </c>
      <c r="B5" s="7">
        <f>E5-F5</f>
        <v>45676919.93</v>
      </c>
      <c r="C5" s="7">
        <v>45676919.93</v>
      </c>
      <c r="D5" s="7"/>
      <c r="E5" s="7">
        <v>45676919.93</v>
      </c>
      <c r="F5" s="7"/>
    </row>
    <row r="6" spans="1:6">
      <c r="A6" s="6" t="s">
        <v>7</v>
      </c>
      <c r="B6" s="7">
        <f t="shared" ref="B6:B9" si="1">E6-F6</f>
        <v>27646556.800000001</v>
      </c>
      <c r="C6" s="7">
        <v>27646556.800000001</v>
      </c>
      <c r="D6" s="7"/>
      <c r="E6" s="7">
        <v>27646556.800000001</v>
      </c>
      <c r="F6" s="7"/>
    </row>
    <row r="7" spans="1:6">
      <c r="A7" s="6" t="s">
        <v>8</v>
      </c>
      <c r="B7" s="7">
        <f t="shared" si="1"/>
        <v>153258092.63</v>
      </c>
      <c r="C7" s="7">
        <v>153258092.63</v>
      </c>
      <c r="D7" s="7"/>
      <c r="E7" s="7">
        <v>153258092.63</v>
      </c>
      <c r="F7" s="7"/>
    </row>
    <row r="8" spans="1:6">
      <c r="A8" s="6" t="s">
        <v>9</v>
      </c>
      <c r="B8" s="7">
        <f t="shared" si="1"/>
        <v>61303240.659999996</v>
      </c>
      <c r="C8" s="7">
        <v>61303240.659999996</v>
      </c>
      <c r="D8" s="7"/>
      <c r="E8" s="7">
        <v>61303240.659999996</v>
      </c>
      <c r="F8" s="7"/>
    </row>
    <row r="9" spans="1:6">
      <c r="A9" s="6" t="s">
        <v>11</v>
      </c>
      <c r="B9" s="7">
        <f t="shared" si="1"/>
        <v>6.01</v>
      </c>
      <c r="C9" s="7">
        <v>6.01</v>
      </c>
      <c r="D9" s="7"/>
      <c r="E9" s="7">
        <v>6.01</v>
      </c>
      <c r="F9" s="7"/>
    </row>
    <row r="10" spans="1:6">
      <c r="A10" s="6"/>
      <c r="B10" s="7"/>
      <c r="C10" s="7"/>
      <c r="D10" s="7"/>
      <c r="E10" s="7"/>
      <c r="F10" s="7"/>
    </row>
    <row r="11" spans="1:6">
      <c r="A11" s="4" t="s">
        <v>12</v>
      </c>
      <c r="B11" s="5">
        <f>SUM(B12:B14)</f>
        <v>36060738.280000001</v>
      </c>
      <c r="C11" s="5">
        <f t="shared" ref="C11:F11" si="2">SUM(C12:C14)</f>
        <v>36060738.280000001</v>
      </c>
      <c r="D11" s="5">
        <f t="shared" si="2"/>
        <v>0</v>
      </c>
      <c r="E11" s="5">
        <f t="shared" si="2"/>
        <v>36060738.280000001</v>
      </c>
      <c r="F11" s="5">
        <f t="shared" si="2"/>
        <v>0</v>
      </c>
    </row>
    <row r="12" spans="1:6">
      <c r="A12" s="6" t="s">
        <v>10</v>
      </c>
      <c r="B12" s="7">
        <f t="shared" ref="B12" si="3">E12-F12</f>
        <v>6.01</v>
      </c>
      <c r="C12" s="7">
        <v>6.01</v>
      </c>
      <c r="D12" s="7"/>
      <c r="E12" s="7">
        <v>6.01</v>
      </c>
      <c r="F12" s="7"/>
    </row>
    <row r="13" spans="1:6">
      <c r="A13" s="6" t="s">
        <v>13</v>
      </c>
      <c r="B13" s="7">
        <f t="shared" ref="B13:B14" si="4">E13-F13</f>
        <v>6.01</v>
      </c>
      <c r="C13" s="7">
        <v>6.01</v>
      </c>
      <c r="D13" s="7"/>
      <c r="E13" s="7">
        <v>6.01</v>
      </c>
      <c r="F13" s="7"/>
    </row>
    <row r="14" spans="1:6">
      <c r="A14" s="6" t="s">
        <v>14</v>
      </c>
      <c r="B14" s="7">
        <f t="shared" si="4"/>
        <v>36060726.259999998</v>
      </c>
      <c r="C14" s="7">
        <v>36060726.259999998</v>
      </c>
      <c r="D14" s="7"/>
      <c r="E14" s="7">
        <v>36060726.259999998</v>
      </c>
      <c r="F14" s="7"/>
    </row>
    <row r="15" spans="1:6">
      <c r="A15" s="6"/>
      <c r="B15" s="7"/>
      <c r="C15" s="7"/>
      <c r="D15" s="7"/>
      <c r="E15" s="7"/>
      <c r="F15" s="7"/>
    </row>
    <row r="16" spans="1:6">
      <c r="A16" s="4" t="s">
        <v>15</v>
      </c>
      <c r="B16" s="5">
        <f t="shared" ref="B16:F16" si="5">SUM(B17:B31)</f>
        <v>93672526.450000003</v>
      </c>
      <c r="C16" s="5">
        <f t="shared" si="5"/>
        <v>93672526.450000003</v>
      </c>
      <c r="D16" s="5">
        <f t="shared" si="5"/>
        <v>0</v>
      </c>
      <c r="E16" s="5">
        <f t="shared" si="5"/>
        <v>93672526.450000003</v>
      </c>
      <c r="F16" s="5">
        <f t="shared" si="5"/>
        <v>0</v>
      </c>
    </row>
    <row r="17" spans="1:6">
      <c r="A17" s="6" t="s">
        <v>16</v>
      </c>
      <c r="B17" s="7">
        <f t="shared" ref="B17:B31" si="6">E17-F17</f>
        <v>68915413.560000002</v>
      </c>
      <c r="C17" s="7">
        <v>68915413.560000002</v>
      </c>
      <c r="D17" s="7"/>
      <c r="E17" s="7">
        <v>68915413.560000002</v>
      </c>
      <c r="F17" s="7"/>
    </row>
    <row r="18" spans="1:6">
      <c r="A18" s="6" t="s">
        <v>17</v>
      </c>
      <c r="B18" s="7">
        <f t="shared" si="6"/>
        <v>582500.93000000005</v>
      </c>
      <c r="C18" s="7">
        <v>582500.93000000005</v>
      </c>
      <c r="D18" s="7"/>
      <c r="E18" s="7">
        <v>582500.93000000005</v>
      </c>
      <c r="F18" s="7"/>
    </row>
    <row r="19" spans="1:6">
      <c r="A19" s="6" t="s">
        <v>47</v>
      </c>
      <c r="B19" s="7">
        <f t="shared" si="6"/>
        <v>198340</v>
      </c>
      <c r="C19" s="7">
        <v>198340</v>
      </c>
      <c r="D19" s="7"/>
      <c r="E19" s="7">
        <v>198340</v>
      </c>
      <c r="F19" s="7"/>
    </row>
    <row r="20" spans="1:6">
      <c r="A20" s="6" t="s">
        <v>18</v>
      </c>
      <c r="B20" s="7">
        <f t="shared" si="6"/>
        <v>350366.01</v>
      </c>
      <c r="C20" s="7">
        <v>350366.01</v>
      </c>
      <c r="D20" s="7"/>
      <c r="E20" s="7">
        <v>350366.01</v>
      </c>
      <c r="F20" s="7"/>
    </row>
    <row r="21" spans="1:6">
      <c r="A21" s="6" t="s">
        <v>48</v>
      </c>
      <c r="B21" s="7">
        <f t="shared" si="6"/>
        <v>6175675.8199999984</v>
      </c>
      <c r="C21" s="7">
        <v>6175675.8199999984</v>
      </c>
      <c r="D21" s="7"/>
      <c r="E21" s="7">
        <v>6175675.8199999984</v>
      </c>
      <c r="F21" s="7"/>
    </row>
    <row r="22" spans="1:6">
      <c r="A22" s="6" t="s">
        <v>19</v>
      </c>
      <c r="B22" s="7">
        <f t="shared" si="6"/>
        <v>4422192.96</v>
      </c>
      <c r="C22" s="7">
        <v>4422192.96</v>
      </c>
      <c r="D22" s="7"/>
      <c r="E22" s="7">
        <v>4422192.96</v>
      </c>
      <c r="F22" s="7"/>
    </row>
    <row r="23" spans="1:6">
      <c r="A23" s="6" t="s">
        <v>20</v>
      </c>
      <c r="B23" s="7">
        <f t="shared" si="6"/>
        <v>1063112.25</v>
      </c>
      <c r="C23" s="7">
        <v>1063112.25</v>
      </c>
      <c r="D23" s="7"/>
      <c r="E23" s="7">
        <v>1063112.25</v>
      </c>
      <c r="F23" s="7"/>
    </row>
    <row r="24" spans="1:6">
      <c r="A24" s="6" t="s">
        <v>21</v>
      </c>
      <c r="B24" s="7">
        <f t="shared" si="6"/>
        <v>939087.43000000017</v>
      </c>
      <c r="C24" s="7">
        <v>939087.43000000017</v>
      </c>
      <c r="D24" s="7"/>
      <c r="E24" s="7">
        <v>939087.43000000017</v>
      </c>
      <c r="F24" s="7"/>
    </row>
    <row r="25" spans="1:6">
      <c r="A25" s="6" t="s">
        <v>22</v>
      </c>
      <c r="B25" s="7">
        <f t="shared" si="6"/>
        <v>348.5800000000001</v>
      </c>
      <c r="C25" s="7">
        <v>348.5800000000001</v>
      </c>
      <c r="D25" s="7"/>
      <c r="E25" s="7">
        <v>348.5800000000001</v>
      </c>
      <c r="F25" s="7"/>
    </row>
    <row r="26" spans="1:6">
      <c r="A26" s="6" t="s">
        <v>23</v>
      </c>
      <c r="B26" s="7">
        <f t="shared" si="6"/>
        <v>6576172.2599999998</v>
      </c>
      <c r="C26" s="7">
        <v>6576172.2599999998</v>
      </c>
      <c r="D26" s="7"/>
      <c r="E26" s="7">
        <v>6576172.2599999998</v>
      </c>
      <c r="F26" s="7"/>
    </row>
    <row r="27" spans="1:6">
      <c r="A27" s="6" t="s">
        <v>24</v>
      </c>
      <c r="B27" s="7">
        <f t="shared" si="6"/>
        <v>150403.28</v>
      </c>
      <c r="C27" s="7">
        <v>150403.28</v>
      </c>
      <c r="D27" s="7"/>
      <c r="E27" s="7">
        <v>150403.28</v>
      </c>
      <c r="F27" s="7"/>
    </row>
    <row r="28" spans="1:6">
      <c r="A28" s="6" t="s">
        <v>25</v>
      </c>
      <c r="B28" s="7">
        <f t="shared" si="6"/>
        <v>3425775.01</v>
      </c>
      <c r="C28" s="7">
        <v>3425775.01</v>
      </c>
      <c r="D28" s="7"/>
      <c r="E28" s="7">
        <v>3425775.01</v>
      </c>
      <c r="F28" s="7"/>
    </row>
    <row r="29" spans="1:6">
      <c r="A29" s="6" t="s">
        <v>26</v>
      </c>
      <c r="B29" s="7">
        <f t="shared" si="6"/>
        <v>695148.63</v>
      </c>
      <c r="C29" s="7">
        <v>695148.63</v>
      </c>
      <c r="D29" s="7"/>
      <c r="E29" s="7">
        <v>695148.63</v>
      </c>
      <c r="F29" s="7"/>
    </row>
    <row r="30" spans="1:6">
      <c r="A30" s="6" t="s">
        <v>27</v>
      </c>
      <c r="B30" s="7">
        <f t="shared" si="6"/>
        <v>12.02</v>
      </c>
      <c r="C30" s="7">
        <v>12.02</v>
      </c>
      <c r="D30" s="7"/>
      <c r="E30" s="7">
        <v>12.02</v>
      </c>
      <c r="F30" s="7"/>
    </row>
    <row r="31" spans="1:6">
      <c r="A31" s="6" t="s">
        <v>28</v>
      </c>
      <c r="B31" s="7">
        <f t="shared" si="6"/>
        <v>177977.71000000002</v>
      </c>
      <c r="C31" s="7">
        <v>177977.71000000002</v>
      </c>
      <c r="D31" s="7"/>
      <c r="E31" s="7">
        <v>177977.71000000002</v>
      </c>
      <c r="F31" s="7"/>
    </row>
    <row r="32" spans="1:6">
      <c r="A32" s="6"/>
      <c r="B32" s="7"/>
      <c r="C32" s="7"/>
      <c r="D32" s="7"/>
      <c r="E32" s="7"/>
      <c r="F32" s="7"/>
    </row>
    <row r="33" spans="1:6">
      <c r="A33" s="4" t="s">
        <v>29</v>
      </c>
      <c r="B33" s="5">
        <f>B34</f>
        <v>822117571.73000002</v>
      </c>
      <c r="C33" s="5">
        <f t="shared" ref="C33:F33" si="7">C34</f>
        <v>822117571.73000002</v>
      </c>
      <c r="D33" s="5">
        <f t="shared" si="7"/>
        <v>0</v>
      </c>
      <c r="E33" s="5">
        <f t="shared" si="7"/>
        <v>822117571.73000002</v>
      </c>
      <c r="F33" s="5">
        <f t="shared" si="7"/>
        <v>0</v>
      </c>
    </row>
    <row r="34" spans="1:6">
      <c r="A34" s="8" t="s">
        <v>30</v>
      </c>
      <c r="B34" s="9">
        <f>SUM(B35:B35)</f>
        <v>822117571.73000002</v>
      </c>
      <c r="C34" s="9">
        <f t="shared" ref="C34:F34" si="8">SUM(C35:C35)</f>
        <v>822117571.73000002</v>
      </c>
      <c r="D34" s="9">
        <f t="shared" si="8"/>
        <v>0</v>
      </c>
      <c r="E34" s="9">
        <f t="shared" si="8"/>
        <v>822117571.73000002</v>
      </c>
      <c r="F34" s="9">
        <f t="shared" si="8"/>
        <v>0</v>
      </c>
    </row>
    <row r="35" spans="1:6">
      <c r="A35" s="6" t="s">
        <v>42</v>
      </c>
      <c r="B35" s="7">
        <f t="shared" ref="B35" si="9">E35-F35</f>
        <v>822117571.73000002</v>
      </c>
      <c r="C35" s="13">
        <v>822117571.73000002</v>
      </c>
      <c r="D35" s="7"/>
      <c r="E35" s="13">
        <v>822117571.73000002</v>
      </c>
      <c r="F35" s="7"/>
    </row>
    <row r="36" spans="1:6">
      <c r="A36" s="6"/>
      <c r="B36" s="7"/>
      <c r="C36" s="7"/>
      <c r="D36" s="7"/>
      <c r="E36" s="7"/>
      <c r="F36" s="7"/>
    </row>
    <row r="37" spans="1:6">
      <c r="A37" s="4" t="s">
        <v>31</v>
      </c>
      <c r="B37" s="5">
        <f>SUM(B38:B43)</f>
        <v>63999996.390000202</v>
      </c>
      <c r="C37" s="5">
        <f t="shared" ref="C37:F37" si="10">SUM(C38:C43)</f>
        <v>63999996.390000194</v>
      </c>
      <c r="D37" s="5">
        <f t="shared" si="10"/>
        <v>268040540</v>
      </c>
      <c r="E37" s="5">
        <f t="shared" si="10"/>
        <v>332040536.39000016</v>
      </c>
      <c r="F37" s="5">
        <f t="shared" si="10"/>
        <v>268040540</v>
      </c>
    </row>
    <row r="38" spans="1:6">
      <c r="A38" s="6" t="s">
        <v>32</v>
      </c>
      <c r="B38" s="7">
        <f t="shared" ref="B38:B43" si="11">E38-F38</f>
        <v>26585977.300000191</v>
      </c>
      <c r="C38" s="7">
        <v>26585977.300000191</v>
      </c>
      <c r="D38" s="7"/>
      <c r="E38" s="7">
        <v>26585977.300000191</v>
      </c>
      <c r="F38" s="7"/>
    </row>
    <row r="39" spans="1:6">
      <c r="A39" s="6" t="s">
        <v>33</v>
      </c>
      <c r="B39" s="7">
        <f t="shared" si="11"/>
        <v>12.02</v>
      </c>
      <c r="C39" s="7">
        <v>12.02</v>
      </c>
      <c r="D39" s="7"/>
      <c r="E39" s="7">
        <v>12.02</v>
      </c>
      <c r="F39" s="7"/>
    </row>
    <row r="40" spans="1:6">
      <c r="A40" s="6" t="s">
        <v>34</v>
      </c>
      <c r="B40" s="7">
        <f t="shared" si="11"/>
        <v>12.020000010728836</v>
      </c>
      <c r="C40" s="7">
        <v>12.02</v>
      </c>
      <c r="D40" s="7">
        <v>268040540</v>
      </c>
      <c r="E40" s="7">
        <v>268040552.02000001</v>
      </c>
      <c r="F40" s="7">
        <v>268040540</v>
      </c>
    </row>
    <row r="41" spans="1:6">
      <c r="A41" s="6" t="s">
        <v>35</v>
      </c>
      <c r="B41" s="7">
        <f t="shared" si="11"/>
        <v>24070.53</v>
      </c>
      <c r="C41" s="7">
        <v>24070.53</v>
      </c>
      <c r="D41" s="7"/>
      <c r="E41" s="7">
        <v>24070.53</v>
      </c>
      <c r="F41" s="7"/>
    </row>
    <row r="42" spans="1:6">
      <c r="A42" s="6" t="s">
        <v>36</v>
      </c>
      <c r="B42" s="7">
        <f t="shared" si="11"/>
        <v>120208.44</v>
      </c>
      <c r="C42" s="7">
        <v>120208.44</v>
      </c>
      <c r="D42" s="7"/>
      <c r="E42" s="7">
        <v>120208.44</v>
      </c>
      <c r="F42" s="7"/>
    </row>
    <row r="43" spans="1:6">
      <c r="A43" s="6" t="s">
        <v>37</v>
      </c>
      <c r="B43" s="7">
        <f t="shared" si="11"/>
        <v>37269716.079999998</v>
      </c>
      <c r="C43" s="7">
        <v>37269716.079999998</v>
      </c>
      <c r="D43" s="7"/>
      <c r="E43" s="7">
        <v>37269716.079999998</v>
      </c>
      <c r="F43" s="7"/>
    </row>
    <row r="44" spans="1:6">
      <c r="A44" s="6"/>
      <c r="B44" s="7"/>
      <c r="C44" s="7"/>
      <c r="D44" s="7"/>
      <c r="E44" s="7"/>
      <c r="F44" s="7"/>
    </row>
    <row r="45" spans="1:6">
      <c r="A45" s="4" t="s">
        <v>38</v>
      </c>
      <c r="B45" s="5">
        <f t="shared" ref="B45" si="12">SUM(B46)</f>
        <v>34107436.920000002</v>
      </c>
      <c r="C45" s="5">
        <f>SUM(C46)</f>
        <v>34107436.920000002</v>
      </c>
      <c r="D45" s="5">
        <f>SUM(D46)</f>
        <v>0</v>
      </c>
      <c r="E45" s="5">
        <f t="shared" ref="E45:F45" si="13">SUM(E46)</f>
        <v>34107436.920000002</v>
      </c>
      <c r="F45" s="5">
        <f t="shared" si="13"/>
        <v>0</v>
      </c>
    </row>
    <row r="46" spans="1:6">
      <c r="A46" s="6" t="s">
        <v>39</v>
      </c>
      <c r="B46" s="7">
        <f>E46-F46</f>
        <v>34107436.920000002</v>
      </c>
      <c r="C46" s="10">
        <v>34107436.920000002</v>
      </c>
      <c r="D46" s="10"/>
      <c r="E46" s="10">
        <v>34107436.920000002</v>
      </c>
      <c r="F46" s="10"/>
    </row>
    <row r="47" spans="1:6" ht="12.75" thickBot="1">
      <c r="A47" s="14"/>
      <c r="B47" s="10"/>
      <c r="C47" s="10"/>
      <c r="D47" s="10"/>
      <c r="E47" s="10"/>
      <c r="F47" s="10"/>
    </row>
    <row r="48" spans="1:6" ht="12.75" thickTop="1">
      <c r="A48" s="11" t="s">
        <v>40</v>
      </c>
      <c r="B48" s="12">
        <f>B4+B11+B16+B33+B37+B45</f>
        <v>1337843085.8000002</v>
      </c>
      <c r="C48" s="12">
        <f>C4+C11+C16+C33+C37+C45</f>
        <v>1337843085.8000002</v>
      </c>
      <c r="D48" s="12">
        <f>D4+D11+D16+D33+D37+D45</f>
        <v>268040540</v>
      </c>
      <c r="E48" s="12">
        <f>E4+E11+E16+E33+E37+E45</f>
        <v>1605883625.8000002</v>
      </c>
      <c r="F48" s="12">
        <f>F4+F11+F16+F33+F37+F45</f>
        <v>268040540</v>
      </c>
    </row>
    <row r="51" spans="1:6">
      <c r="A51" s="18" t="s">
        <v>44</v>
      </c>
      <c r="B51" s="18"/>
      <c r="C51" s="18"/>
      <c r="D51" s="18"/>
      <c r="E51" s="18"/>
      <c r="F51" s="18"/>
    </row>
    <row r="52" spans="1:6">
      <c r="A52" s="18"/>
      <c r="B52" s="18"/>
      <c r="C52" s="18"/>
      <c r="D52" s="18"/>
      <c r="E52" s="18"/>
      <c r="F52" s="18"/>
    </row>
    <row r="53" spans="1:6">
      <c r="A53" s="18"/>
      <c r="B53" s="18"/>
      <c r="C53" s="18"/>
      <c r="D53" s="18"/>
      <c r="E53" s="18"/>
      <c r="F53" s="18"/>
    </row>
  </sheetData>
  <mergeCells count="4">
    <mergeCell ref="A1:F1"/>
    <mergeCell ref="C2:F2"/>
    <mergeCell ref="A2:B2"/>
    <mergeCell ref="A51:F5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Estructura finançament</vt:lpstr>
      <vt:lpstr>Hoja2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2014-11-19T08:51:54Z</dcterms:created>
  <dcterms:modified xsi:type="dcterms:W3CDTF">2014-11-25T10:23:14Z</dcterms:modified>
</cp:coreProperties>
</file>